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ate1904="1"/>
  <bookViews>
    <workbookView xWindow="0" yWindow="0" windowWidth="19440" windowHeight="12240"/>
  </bookViews>
  <sheets>
    <sheet name="obecně" sheetId="1" r:id="rId1"/>
    <sheet name="podpora_nováček " sheetId="2" r:id="rId2"/>
    <sheet name="podpora_již na okruhu" sheetId="3" r:id="rId3"/>
    <sheet name="List 1" sheetId="4" r:id="rId4"/>
    <sheet name="List 2" sheetId="5" r:id="rId5"/>
    <sheet name="List 3" sheetId="6" r:id="rId6"/>
    <sheet name="List 4" sheetId="7" r:id="rId7"/>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9" i="2"/>
  <c r="B37"/>
  <c r="B27"/>
  <c r="D27"/>
  <c r="F27"/>
  <c r="B29"/>
  <c r="F25"/>
  <c r="D25"/>
  <c r="B25"/>
</calcChain>
</file>

<file path=xl/sharedStrings.xml><?xml version="1.0" encoding="utf-8"?>
<sst xmlns="http://schemas.openxmlformats.org/spreadsheetml/2006/main" count="314" uniqueCount="172">
  <si>
    <t>Návrh způsobu podpory hráčů ČASQ, kteří začínají či již hrají profesionální okruh PSA</t>
  </si>
  <si>
    <t xml:space="preserve">Obecná pravidla podpory </t>
  </si>
  <si>
    <t>Doba trvání</t>
  </si>
  <si>
    <t xml:space="preserve">podmínky </t>
  </si>
  <si>
    <t>Pro oba systémy</t>
  </si>
  <si>
    <t>Hráč se musí účastnit reprezentačních akcí na které je pozván/nominován 
Hráč se muší účastnit minimálně 4 turnajů kategorie A za sezonu</t>
  </si>
  <si>
    <t xml:space="preserve">Nováčci na okruhu (do 24 let) </t>
  </si>
  <si>
    <t>Doba trvání systémové podpory ČASQ</t>
  </si>
  <si>
    <t>4 roky</t>
  </si>
  <si>
    <t>může jednou přerušit, pouze na jeden rok (zranění, extrémní situace se řeší individuelně)</t>
  </si>
  <si>
    <t xml:space="preserve">Koupě licence PSA </t>
  </si>
  <si>
    <t>musí odehrát alespoň 8 PSA (minimálně 5k) turnajů za sezonu, příspěvek se vyplácí zpětně</t>
  </si>
  <si>
    <t>Hráči, kteří jsou již na okruhu</t>
  </si>
  <si>
    <t xml:space="preserve">Podpora od určité úrovně, stanovené ČASQ. </t>
  </si>
  <si>
    <t xml:space="preserve">bez limitu </t>
  </si>
  <si>
    <t>aby měl hráč nárok na podporu, musí dosahovat určité výkonnostní úrovně vyjádřené umístěním na PSA žebříčku. Požadovanou úroveň určuje ČASQ</t>
  </si>
  <si>
    <t xml:space="preserve">Hráčům po 4 letech na okruhu a s umístěním od 110 muži a od 70 ženy na žebříčku PSA mohou být vypláceny tzv. výkonnnostní bonusy, které bude určovat ČASQ na každou sezonu, dle tabulky </t>
  </si>
  <si>
    <t>Tyto bonusy budou vypláceny měsíčně, dle aktuálního umístění na žebříčku PSA</t>
  </si>
  <si>
    <t xml:space="preserve">Vyjímky </t>
  </si>
  <si>
    <t xml:space="preserve">Stávající hráči PSA okruhu budou považováni za “nováčky” a to po dobu 3 let. </t>
  </si>
  <si>
    <t xml:space="preserve">ČASQ bude mít právo podmínky udělování příspěvků měnit dle možností rozpočtu </t>
  </si>
  <si>
    <t xml:space="preserve">Podpora pro nováčky na okruhu PSA </t>
  </si>
  <si>
    <t xml:space="preserve">Podmínky získání podpory, obecné principy </t>
  </si>
  <si>
    <t xml:space="preserve">Při dosažení 110 místa a lépe na PSA automatický přechod do podpory ”již na okruhu” - pokud dojde v trvání 4 leté nováčkovské lhůty k poklesu pod 110 PSA dojde k přechodu zpět do systému “podpora nováček” </t>
  </si>
  <si>
    <t>Věk hráče není vyšší než 24 let (platí pro vstup do systému)</t>
  </si>
  <si>
    <t>Hráč může jednou přerušit své působení na PSA, maximálně na jeden rok (zranění, extrémní situace se řeší individuelně)</t>
  </si>
  <si>
    <t xml:space="preserve">Hráč se musí účastnit reprezentačních akcí na které je pozván/nominován </t>
  </si>
  <si>
    <t>Hráč se musí účastnit minimálně 4 turnajů kategorie A za sezonu (nepočítá se MR)</t>
  </si>
  <si>
    <t>Podpora - Časq</t>
  </si>
  <si>
    <t xml:space="preserve">Koupě hráčské licence (World Member) PSA po dobu trvání podpory  </t>
  </si>
  <si>
    <t>musí odehrát alespoň 8 PSA turnajů (minimum 5k) za sezonu, příspěvek se vyplácí zpětně</t>
  </si>
  <si>
    <t>Vyplácení 50% z vyhraných prize money na turnajíchPSA (minumum 5k)</t>
  </si>
  <si>
    <t xml:space="preserve">Podpora se vyplácí 1x kvartál na základě dosažených výsledků </t>
  </si>
  <si>
    <t>price money $</t>
  </si>
  <si>
    <t>Modelová situace Martin Švec (2016)</t>
  </si>
  <si>
    <t>Modelová situace Daniel Mekbib (2016)</t>
  </si>
  <si>
    <t>Modelová situace Ondřej Uherka (2016)</t>
  </si>
  <si>
    <t xml:space="preserve">Celkem </t>
  </si>
  <si>
    <t xml:space="preserve">Časq příspevek/rok </t>
  </si>
  <si>
    <t>cca Kč</t>
  </si>
  <si>
    <t>Celkem za rok v Kč</t>
  </si>
  <si>
    <t>Modelová situace Martin Švec 2017</t>
  </si>
  <si>
    <t xml:space="preserve">Časq příspevek </t>
  </si>
  <si>
    <t>Hráč musí být na žebříčku PSA 110 a lépe</t>
  </si>
  <si>
    <t>Získání podpory není omezeno věkem hráče</t>
  </si>
  <si>
    <t>Hráč se musí účastnit reprezentačních akcí na které je pozván/nominován</t>
  </si>
  <si>
    <t>Umíštění na PSA</t>
  </si>
  <si>
    <t>Muži</t>
  </si>
  <si>
    <t>Ženy</t>
  </si>
  <si>
    <t>Kč/měsíc</t>
  </si>
  <si>
    <t>110 - 80</t>
  </si>
  <si>
    <t>70 - 50</t>
  </si>
  <si>
    <t>79 - 50</t>
  </si>
  <si>
    <t>49 - 30</t>
  </si>
  <si>
    <t>49 - 20</t>
  </si>
  <si>
    <t>29 - 20</t>
  </si>
  <si>
    <t>19 - 10</t>
  </si>
  <si>
    <t>9 - 1</t>
  </si>
  <si>
    <t>Tabulka 1</t>
  </si>
  <si>
    <t>DRAW</t>
  </si>
  <si>
    <t>POSITION</t>
  </si>
  <si>
    <t>PERCENT</t>
  </si>
  <si>
    <t>PLAYERS</t>
  </si>
  <si>
    <t>PRIZE</t>
  </si>
  <si>
    <t>TOTAL</t>
  </si>
  <si>
    <t>M</t>
  </si>
  <si>
    <t>Winner</t>
  </si>
  <si>
    <t>$902.50</t>
  </si>
  <si>
    <t>Runner-up</t>
  </si>
  <si>
    <t>$617.50</t>
  </si>
  <si>
    <t>3/4</t>
  </si>
  <si>
    <t>$403.75</t>
  </si>
  <si>
    <t>$807.50</t>
  </si>
  <si>
    <t>5/8</t>
  </si>
  <si>
    <t>$249.38</t>
  </si>
  <si>
    <t>$997.50</t>
  </si>
  <si>
    <t>9/16</t>
  </si>
  <si>
    <t>$142.50</t>
  </si>
  <si>
    <t>$1,140.00</t>
  </si>
  <si>
    <t>Q</t>
  </si>
  <si>
    <t>Finalist</t>
  </si>
  <si>
    <t>$71.25</t>
  </si>
  <si>
    <t>$285.00</t>
  </si>
  <si>
    <t>PLAYER PRIZE MONEY</t>
  </si>
  <si>
    <t>$4,750.00</t>
  </si>
  <si>
    <t>PSA Player Tax (5.00%)</t>
  </si>
  <si>
    <t>$250.00</t>
  </si>
  <si>
    <t>TOTAL COMPENSATION</t>
  </si>
  <si>
    <t>$5,000.00</t>
  </si>
  <si>
    <t>$1,444.00</t>
  </si>
  <si>
    <t>$988.00</t>
  </si>
  <si>
    <t>$646.00</t>
  </si>
  <si>
    <t>$1,292.00</t>
  </si>
  <si>
    <t>$399.00</t>
  </si>
  <si>
    <t>$1,596.00</t>
  </si>
  <si>
    <t>$228.00</t>
  </si>
  <si>
    <t>$1,824.00</t>
  </si>
  <si>
    <t>$114.00</t>
  </si>
  <si>
    <t>$456.00</t>
  </si>
  <si>
    <t>$7,600.00</t>
  </si>
  <si>
    <t>$400.00</t>
  </si>
  <si>
    <t>ON-SITE PRIZE</t>
  </si>
  <si>
    <t>$8,000.00</t>
  </si>
  <si>
    <t>Hotel bonus</t>
  </si>
  <si>
    <t>$2,000.00</t>
  </si>
  <si>
    <t>$10,000.00</t>
  </si>
  <si>
    <t>$8,122.50</t>
  </si>
  <si>
    <t>$5,557.50</t>
  </si>
  <si>
    <t>$3,633.75</t>
  </si>
  <si>
    <t>$7,267.50</t>
  </si>
  <si>
    <t>$2,244.38</t>
  </si>
  <si>
    <t>$8,977.50</t>
  </si>
  <si>
    <t>$1,282.50</t>
  </si>
  <si>
    <t>$10,260.00</t>
  </si>
  <si>
    <t>$641.25</t>
  </si>
  <si>
    <t>$2,565.00</t>
  </si>
  <si>
    <t>$42,750.00</t>
  </si>
  <si>
    <t>$2,250.00</t>
  </si>
  <si>
    <t>$45,000.00</t>
  </si>
  <si>
    <t>$50,000.00</t>
  </si>
  <si>
    <t xml:space="preserve">
</t>
  </si>
  <si>
    <t>$16,696.25</t>
  </si>
  <si>
    <t>$11,423.75</t>
  </si>
  <si>
    <t>$7,469.38</t>
  </si>
  <si>
    <t>$14,938.75</t>
  </si>
  <si>
    <t>$4,613.44</t>
  </si>
  <si>
    <t>$18,453.75</t>
  </si>
  <si>
    <t>$2,636.25</t>
  </si>
  <si>
    <t>$21,090.00</t>
  </si>
  <si>
    <t>$1,318.13</t>
  </si>
  <si>
    <t>$5,272.50</t>
  </si>
  <si>
    <t>$87,875.00</t>
  </si>
  <si>
    <t>$4,625.00</t>
  </si>
  <si>
    <t>$92,500.00</t>
  </si>
  <si>
    <t>Court bonus</t>
  </si>
  <si>
    <t>$2,500.00</t>
  </si>
  <si>
    <t>$100,000.00</t>
  </si>
  <si>
    <t>$4,061.25</t>
  </si>
  <si>
    <t>$2,778.75</t>
  </si>
  <si>
    <t>$1,816.88</t>
  </si>
  <si>
    <t>$1,122.19</t>
  </si>
  <si>
    <t>$4,488.75</t>
  </si>
  <si>
    <t>$5,130.00</t>
  </si>
  <si>
    <t>$320.63</t>
  </si>
  <si>
    <t>$21,375.00</t>
  </si>
  <si>
    <t>$1,125.00</t>
  </si>
  <si>
    <t>$22,500.00</t>
  </si>
  <si>
    <t>$25,000.00</t>
  </si>
  <si>
    <t>$2,707.50</t>
  </si>
  <si>
    <t>$1,852.50</t>
  </si>
  <si>
    <t>$1,211.25</t>
  </si>
  <si>
    <t>$2,422.50</t>
  </si>
  <si>
    <t>$748.13</t>
  </si>
  <si>
    <t>$2,992.50</t>
  </si>
  <si>
    <t>$427.50</t>
  </si>
  <si>
    <t>$3,420.00</t>
  </si>
  <si>
    <t>$213.75</t>
  </si>
  <si>
    <t>$855.00</t>
  </si>
  <si>
    <t>$14,250.00</t>
  </si>
  <si>
    <t>$750.00</t>
  </si>
  <si>
    <t>$15,000.00</t>
  </si>
  <si>
    <t>Hráč se musí účastnit minimálně 4 turnajů kategorie A za sezonu</t>
  </si>
  <si>
    <t>dle možností rozpočtu ČASQ</t>
  </si>
  <si>
    <t>Koupě hráčské licence (World Member) PSA po dobu trvání podpory</t>
  </si>
  <si>
    <t xml:space="preserve">Podpora je určena pro 5 mužů a 3 ženy dle umístění na PSA </t>
  </si>
  <si>
    <t xml:space="preserve">Podpora může trvat max 4 roky, podpora je určena pro nejlepších 5 mužů a 3 žen “nováčků” dle umístění na PSA žebříčku.  </t>
  </si>
  <si>
    <t>Ideový základ: hráči, ktreří se dostanou na sportovní vrcholnou úroveň v rámci ČR by logicky měli začít hrát v zájmu stálého růstu výkonnosti profesionální okruh PSA. Jejich osobní výkonnostní (věřím že i lidský) růst znamená automatický posun sportovní úrovně squashe v ČR</t>
  </si>
  <si>
    <t xml:space="preserve">Proč podpora od ČASQ? </t>
  </si>
  <si>
    <t>Hráči začínající na okruhu PSA svojí účast na turnajích musí výrazně finančně dotovat. Ne každý hráč, či jeho rodina si toto může dovolit, proto ČASQ ztrácí hráče, kteří mají potenciál výkonnostně růst a tím i pozvednout úroveň squashe v ČR. Dostat se na takovou hráčskou úroveň, aby účast na profesionálním okruhu PSA z hlediska nákladů a příjmů byla finančně alespoň vyrovnaná, je ve většině případů dlouhodobý proces. Proto si myslím, že by měla ČASQ tyto hráče finančně podporovat dostatečně dlouho, aby měli šanci prokázat, zda mohou dosáhnout výkonosti světové úrovně. Hráči, kteří dosáhnou takové úrovně, která je dostačující z hlediska příjmů z dotací turnajů, aby jejich působení na okruhu nemuselo být dotováno z vlastních zdrojů mohou dále sloužit jako vzor pro ostatní hráče, budou pozvedávat sportovní úroveň squashe v ČR. Jejich podpora bude utužovat kladný vztah k ČASQ s následnou chutí dobře reprezentovat ČR na mezinárodních akcích.</t>
  </si>
  <si>
    <t xml:space="preserve">Dle výše uvedeného proto navrhuji následující systémová opatření pro podporu hráčů okruhu PSA. Tyto systémy jsou nastaveny motivačním způsobem. Dle mého není v zájmu ČASQ vynakládat prostředky na podporu hráčů PSA jenom z důvodu, že se rozhodli profi turnaje/okruh hrát. </t>
  </si>
  <si>
    <t>Vzhledem záměru zavedení systému podpory hráčů PSA v co nejbližším termínu a vzhledem tomu, že se již někteří hráči PSA turnajů účastní, navrhuji pro zachování “spravedlnosti” tzv nabíhací systém, kdy budou hráči, kteří jsou již na okruhu PSA po dobu jednoho roku považováni za nováčky (pokud již nesplňují podmínky podpory pro hráče na okruhu déle než 3 roky)</t>
  </si>
  <si>
    <t xml:space="preserve">Základní úvaha: bez špičkových hráčů není základna, bez základny nejsou špičkový hráči. </t>
  </si>
</sst>
</file>

<file path=xl/styles.xml><?xml version="1.0" encoding="utf-8"?>
<styleSheet xmlns="http://schemas.openxmlformats.org/spreadsheetml/2006/main">
  <numFmts count="1">
    <numFmt numFmtId="164" formatCode="0.0%"/>
  </numFmts>
  <fonts count="15">
    <font>
      <sz val="10"/>
      <color indexed="8"/>
      <name val="Helvetica"/>
    </font>
    <font>
      <b/>
      <sz val="12"/>
      <color indexed="8"/>
      <name val="Helvetica"/>
    </font>
    <font>
      <sz val="12"/>
      <color indexed="8"/>
      <name val="Helvetica"/>
    </font>
    <font>
      <b/>
      <sz val="14"/>
      <color indexed="8"/>
      <name val="Helvetica"/>
    </font>
    <font>
      <b/>
      <sz val="10"/>
      <color indexed="8"/>
      <name val="Helvetica"/>
    </font>
    <font>
      <sz val="21"/>
      <color indexed="16"/>
      <name val="Times"/>
    </font>
    <font>
      <sz val="17"/>
      <color indexed="9"/>
      <name val="Times"/>
    </font>
    <font>
      <sz val="16"/>
      <color indexed="8"/>
      <name val="Times"/>
    </font>
    <font>
      <sz val="15"/>
      <color indexed="9"/>
      <name val="Times"/>
    </font>
    <font>
      <b/>
      <sz val="16"/>
      <color indexed="8"/>
      <name val="Times"/>
    </font>
    <font>
      <sz val="10"/>
      <color indexed="8"/>
      <name val="Times"/>
    </font>
    <font>
      <sz val="11"/>
      <color indexed="8"/>
      <name val="Calibri"/>
      <family val="2"/>
      <charset val="238"/>
    </font>
    <font>
      <sz val="12"/>
      <color indexed="8"/>
      <name val="Helvetica"/>
      <charset val="238"/>
    </font>
    <font>
      <sz val="10"/>
      <color indexed="8"/>
      <name val="Helvetica"/>
      <charset val="238"/>
    </font>
    <font>
      <sz val="11"/>
      <color indexed="8"/>
      <name val="Helvetica"/>
      <charset val="238"/>
    </font>
  </fonts>
  <fills count="7">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4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medium">
        <color indexed="8"/>
      </left>
      <right style="thin">
        <color indexed="10"/>
      </right>
      <top style="thin">
        <color indexed="10"/>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thin">
        <color indexed="10"/>
      </left>
      <right style="thin">
        <color indexed="10"/>
      </right>
      <top style="medium">
        <color indexed="8"/>
      </top>
      <bottom style="thin">
        <color indexed="8"/>
      </bottom>
      <diagonal/>
    </border>
    <border>
      <left style="thin">
        <color indexed="10"/>
      </left>
      <right style="thin">
        <color indexed="10"/>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0"/>
      </left>
      <right style="thin">
        <color indexed="10"/>
      </right>
      <top style="thin">
        <color indexed="8"/>
      </top>
      <bottom style="thick">
        <color indexed="11"/>
      </bottom>
      <diagonal/>
    </border>
    <border>
      <left style="thin">
        <color indexed="10"/>
      </left>
      <right style="thin">
        <color indexed="10"/>
      </right>
      <top style="medium">
        <color indexed="8"/>
      </top>
      <bottom style="thick">
        <color indexed="11"/>
      </bottom>
      <diagonal/>
    </border>
    <border>
      <left style="thick">
        <color indexed="11"/>
      </left>
      <right style="thin">
        <color indexed="10"/>
      </right>
      <top style="thick">
        <color indexed="11"/>
      </top>
      <bottom style="thin">
        <color indexed="10"/>
      </bottom>
      <diagonal/>
    </border>
    <border>
      <left style="thin">
        <color indexed="10"/>
      </left>
      <right style="thick">
        <color indexed="11"/>
      </right>
      <top style="thick">
        <color indexed="11"/>
      </top>
      <bottom style="thin">
        <color indexed="10"/>
      </bottom>
      <diagonal/>
    </border>
    <border>
      <left style="thick">
        <color indexed="11"/>
      </left>
      <right style="thin">
        <color indexed="10"/>
      </right>
      <top style="thin">
        <color indexed="10"/>
      </top>
      <bottom style="thin">
        <color indexed="10"/>
      </bottom>
      <diagonal/>
    </border>
    <border>
      <left style="thin">
        <color indexed="10"/>
      </left>
      <right style="thick">
        <color indexed="11"/>
      </right>
      <top style="thin">
        <color indexed="10"/>
      </top>
      <bottom style="thin">
        <color indexed="10"/>
      </bottom>
      <diagonal/>
    </border>
    <border>
      <left style="thick">
        <color indexed="11"/>
      </left>
      <right style="thin">
        <color indexed="10"/>
      </right>
      <top style="thin">
        <color indexed="10"/>
      </top>
      <bottom style="thick">
        <color indexed="11"/>
      </bottom>
      <diagonal/>
    </border>
    <border>
      <left style="thin">
        <color indexed="10"/>
      </left>
      <right style="thick">
        <color indexed="11"/>
      </right>
      <top style="thin">
        <color indexed="10"/>
      </top>
      <bottom style="thick">
        <color indexed="11"/>
      </bottom>
      <diagonal/>
    </border>
    <border>
      <left style="thin">
        <color indexed="10"/>
      </left>
      <right style="thin">
        <color indexed="10"/>
      </right>
      <top style="thick">
        <color indexed="11"/>
      </top>
      <bottom style="thin">
        <color indexed="10"/>
      </bottom>
      <diagonal/>
    </border>
    <border>
      <left style="thin">
        <color indexed="12"/>
      </left>
      <right/>
      <top style="thin">
        <color indexed="12"/>
      </top>
      <bottom style="thin">
        <color indexed="10"/>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10"/>
      </left>
      <right style="thin">
        <color indexed="10"/>
      </right>
      <top style="thin">
        <color indexed="10"/>
      </top>
      <bottom style="thin">
        <color indexed="14"/>
      </bottom>
      <diagonal/>
    </border>
    <border>
      <left style="thin">
        <color indexed="10"/>
      </left>
      <right style="thin">
        <color indexed="14"/>
      </right>
      <top style="thin">
        <color indexed="14"/>
      </top>
      <bottom style="thin">
        <color indexed="10"/>
      </bottom>
      <diagonal/>
    </border>
    <border>
      <left style="thin">
        <color indexed="14"/>
      </left>
      <right style="thin">
        <color indexed="10"/>
      </right>
      <top style="thin">
        <color indexed="14"/>
      </top>
      <bottom style="thin">
        <color indexed="10"/>
      </bottom>
      <diagonal/>
    </border>
    <border>
      <left style="thin">
        <color indexed="10"/>
      </left>
      <right style="thin">
        <color indexed="10"/>
      </right>
      <top style="thin">
        <color indexed="14"/>
      </top>
      <bottom style="thin">
        <color indexed="10"/>
      </bottom>
      <diagonal/>
    </border>
    <border>
      <left style="thin">
        <color indexed="10"/>
      </left>
      <right style="thin">
        <color indexed="14"/>
      </right>
      <top style="thin">
        <color indexed="10"/>
      </top>
      <bottom style="thin">
        <color indexed="10"/>
      </bottom>
      <diagonal/>
    </border>
    <border>
      <left style="thin">
        <color indexed="14"/>
      </left>
      <right style="thin">
        <color indexed="10"/>
      </right>
      <top style="thin">
        <color indexed="10"/>
      </top>
      <bottom style="thin">
        <color indexed="10"/>
      </bottom>
      <diagonal/>
    </border>
    <border>
      <left style="thin">
        <color indexed="14"/>
      </left>
      <right style="thin">
        <color indexed="10"/>
      </right>
      <top style="thin">
        <color indexed="10"/>
      </top>
      <bottom style="thin">
        <color indexed="18"/>
      </bottom>
      <diagonal/>
    </border>
    <border>
      <left style="thin">
        <color indexed="10"/>
      </left>
      <right style="thin">
        <color indexed="10"/>
      </right>
      <top style="thin">
        <color indexed="10"/>
      </top>
      <bottom style="thin">
        <color indexed="18"/>
      </bottom>
      <diagonal/>
    </border>
    <border>
      <left style="thin">
        <color indexed="14"/>
      </left>
      <right style="thin">
        <color indexed="10"/>
      </right>
      <top style="thin">
        <color indexed="18"/>
      </top>
      <bottom style="thin">
        <color indexed="18"/>
      </bottom>
      <diagonal/>
    </border>
    <border>
      <left style="thin">
        <color indexed="10"/>
      </left>
      <right style="thin">
        <color indexed="10"/>
      </right>
      <top style="thin">
        <color indexed="18"/>
      </top>
      <bottom style="thin">
        <color indexed="18"/>
      </bottom>
      <diagonal/>
    </border>
    <border>
      <left style="thin">
        <color indexed="14"/>
      </left>
      <right style="thin">
        <color indexed="10"/>
      </right>
      <top style="thin">
        <color indexed="18"/>
      </top>
      <bottom style="thin">
        <color indexed="10"/>
      </bottom>
      <diagonal/>
    </border>
    <border>
      <left style="thin">
        <color indexed="10"/>
      </left>
      <right style="thin">
        <color indexed="10"/>
      </right>
      <top style="thin">
        <color indexed="18"/>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1">
    <xf numFmtId="0" fontId="0" fillId="0" borderId="0" applyNumberFormat="0" applyFill="0" applyBorder="0" applyProtection="0">
      <alignment vertical="top" wrapText="1"/>
    </xf>
  </cellStyleXfs>
  <cellXfs count="107">
    <xf numFmtId="0" fontId="0" fillId="0" borderId="0" xfId="0" applyFont="1" applyAlignment="1">
      <alignment vertical="top" wrapText="1"/>
    </xf>
    <xf numFmtId="0" fontId="0" fillId="0" borderId="0" xfId="0" applyNumberFormat="1" applyFont="1" applyAlignment="1">
      <alignment vertical="top" wrapText="1"/>
    </xf>
    <xf numFmtId="0" fontId="0" fillId="2" borderId="1" xfId="0" applyFont="1" applyFill="1" applyBorder="1" applyAlignment="1">
      <alignmen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0" fillId="0" borderId="0" xfId="0" applyNumberFormat="1" applyFont="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49" fontId="0" fillId="2" borderId="4" xfId="0" applyNumberFormat="1" applyFont="1" applyFill="1" applyBorder="1" applyAlignment="1">
      <alignment vertical="top" wrapText="1"/>
    </xf>
    <xf numFmtId="49" fontId="0" fillId="2" borderId="5" xfId="0" applyNumberFormat="1" applyFont="1" applyFill="1" applyBorder="1" applyAlignment="1">
      <alignment vertical="top" wrapText="1"/>
    </xf>
    <xf numFmtId="0" fontId="0" fillId="2" borderId="4" xfId="0" applyFont="1" applyFill="1" applyBorder="1" applyAlignment="1">
      <alignment vertical="top" wrapText="1"/>
    </xf>
    <xf numFmtId="0" fontId="0" fillId="2" borderId="6" xfId="0" applyFont="1" applyFill="1" applyBorder="1" applyAlignment="1">
      <alignment vertical="top" wrapText="1"/>
    </xf>
    <xf numFmtId="49" fontId="0" fillId="2" borderId="6" xfId="0" applyNumberFormat="1" applyFont="1" applyFill="1" applyBorder="1" applyAlignment="1">
      <alignment vertical="top" wrapText="1"/>
    </xf>
    <xf numFmtId="0" fontId="0" fillId="2" borderId="7" xfId="0" applyNumberFormat="1" applyFont="1" applyFill="1" applyBorder="1" applyAlignment="1">
      <alignment vertical="top" wrapText="1"/>
    </xf>
    <xf numFmtId="0" fontId="0" fillId="2" borderId="7" xfId="0" applyFont="1" applyFill="1" applyBorder="1" applyAlignment="1">
      <alignment vertical="top" wrapText="1"/>
    </xf>
    <xf numFmtId="0" fontId="0" fillId="2" borderId="1" xfId="0" applyNumberFormat="1" applyFont="1" applyFill="1" applyBorder="1" applyAlignment="1">
      <alignment vertical="top" wrapText="1"/>
    </xf>
    <xf numFmtId="49" fontId="4" fillId="2" borderId="6" xfId="0" applyNumberFormat="1" applyFont="1" applyFill="1" applyBorder="1" applyAlignment="1">
      <alignment vertical="top" wrapText="1"/>
    </xf>
    <xf numFmtId="0" fontId="4" fillId="2" borderId="7" xfId="0" applyNumberFormat="1" applyFont="1" applyFill="1" applyBorder="1" applyAlignment="1">
      <alignment vertical="top" wrapText="1"/>
    </xf>
    <xf numFmtId="0" fontId="4" fillId="2" borderId="1" xfId="0" applyNumberFormat="1" applyFont="1" applyFill="1" applyBorder="1" applyAlignment="1">
      <alignment vertical="top" wrapText="1"/>
    </xf>
    <xf numFmtId="49" fontId="4" fillId="2" borderId="8" xfId="0" applyNumberFormat="1" applyFont="1" applyFill="1" applyBorder="1" applyAlignment="1">
      <alignment vertical="top" wrapText="1"/>
    </xf>
    <xf numFmtId="0" fontId="4" fillId="2" borderId="9" xfId="0" applyNumberFormat="1" applyFont="1" applyFill="1" applyBorder="1" applyAlignment="1">
      <alignment vertical="top" wrapText="1"/>
    </xf>
    <xf numFmtId="0" fontId="0" fillId="2" borderId="8" xfId="0" applyFont="1" applyFill="1" applyBorder="1" applyAlignment="1">
      <alignment vertical="top" wrapText="1"/>
    </xf>
    <xf numFmtId="0" fontId="4" fillId="2" borderId="2" xfId="0" applyNumberFormat="1" applyFont="1" applyFill="1" applyBorder="1" applyAlignment="1">
      <alignment vertical="top" wrapText="1"/>
    </xf>
    <xf numFmtId="0" fontId="0" fillId="2" borderId="9" xfId="0" applyFont="1" applyFill="1" applyBorder="1" applyAlignment="1">
      <alignment vertical="top" wrapText="1"/>
    </xf>
    <xf numFmtId="0" fontId="0" fillId="2" borderId="10" xfId="0" applyFont="1" applyFill="1" applyBorder="1" applyAlignment="1">
      <alignment vertical="top" wrapText="1"/>
    </xf>
    <xf numFmtId="0" fontId="0" fillId="2" borderId="11" xfId="0" applyFont="1" applyFill="1" applyBorder="1" applyAlignment="1">
      <alignment vertical="top" wrapText="1"/>
    </xf>
    <xf numFmtId="49" fontId="4" fillId="2" borderId="12" xfId="0" applyNumberFormat="1" applyFont="1" applyFill="1" applyBorder="1" applyAlignment="1">
      <alignment vertical="top" wrapText="1"/>
    </xf>
    <xf numFmtId="0" fontId="0" fillId="2" borderId="16" xfId="0" applyFont="1" applyFill="1" applyBorder="1" applyAlignment="1">
      <alignment vertical="top" wrapText="1"/>
    </xf>
    <xf numFmtId="0" fontId="0" fillId="2" borderId="17" xfId="0" applyFont="1" applyFill="1" applyBorder="1" applyAlignment="1">
      <alignment vertical="top" wrapText="1"/>
    </xf>
    <xf numFmtId="0" fontId="0" fillId="2" borderId="5" xfId="0" applyFont="1" applyFill="1" applyBorder="1" applyAlignment="1">
      <alignment vertical="top" wrapText="1"/>
    </xf>
    <xf numFmtId="49" fontId="0" fillId="2" borderId="18" xfId="0" applyNumberFormat="1" applyFont="1" applyFill="1" applyBorder="1" applyAlignment="1">
      <alignment vertical="top" wrapText="1"/>
    </xf>
    <xf numFmtId="0" fontId="0" fillId="2" borderId="19" xfId="0" applyNumberFormat="1" applyFont="1" applyFill="1" applyBorder="1" applyAlignment="1">
      <alignment vertical="top" wrapText="1"/>
    </xf>
    <xf numFmtId="0" fontId="0" fillId="2" borderId="20" xfId="0" applyFont="1" applyFill="1" applyBorder="1" applyAlignment="1">
      <alignment vertical="top" wrapText="1"/>
    </xf>
    <xf numFmtId="0" fontId="0" fillId="2" borderId="21" xfId="0" applyNumberFormat="1" applyFont="1" applyFill="1" applyBorder="1" applyAlignment="1">
      <alignment vertical="top" wrapText="1"/>
    </xf>
    <xf numFmtId="49" fontId="4" fillId="2" borderId="20" xfId="0" applyNumberFormat="1" applyFont="1" applyFill="1" applyBorder="1" applyAlignment="1">
      <alignment vertical="top" wrapText="1"/>
    </xf>
    <xf numFmtId="0" fontId="4" fillId="2" borderId="21" xfId="0" applyNumberFormat="1" applyFont="1" applyFill="1" applyBorder="1" applyAlignment="1">
      <alignment vertical="top" wrapText="1"/>
    </xf>
    <xf numFmtId="49" fontId="4" fillId="2" borderId="22" xfId="0" applyNumberFormat="1" applyFont="1" applyFill="1" applyBorder="1" applyAlignment="1">
      <alignment vertical="top" wrapText="1"/>
    </xf>
    <xf numFmtId="0" fontId="4" fillId="2" borderId="23" xfId="0" applyNumberFormat="1" applyFont="1" applyFill="1" applyBorder="1" applyAlignment="1">
      <alignment vertical="top" wrapText="1"/>
    </xf>
    <xf numFmtId="0" fontId="0" fillId="2" borderId="24" xfId="0" applyFont="1" applyFill="1" applyBorder="1" applyAlignment="1">
      <alignment vertical="top" wrapText="1"/>
    </xf>
    <xf numFmtId="0" fontId="0" fillId="0" borderId="0" xfId="0" applyNumberFormat="1" applyFont="1" applyAlignment="1">
      <alignment vertical="top" wrapText="1"/>
    </xf>
    <xf numFmtId="49" fontId="0" fillId="2" borderId="1" xfId="0" applyNumberFormat="1" applyFont="1" applyFill="1" applyBorder="1" applyAlignment="1">
      <alignment vertical="top" wrapText="1"/>
    </xf>
    <xf numFmtId="0" fontId="0" fillId="0" borderId="0" xfId="0" applyNumberFormat="1" applyFont="1" applyAlignment="1">
      <alignment vertical="top" wrapText="1"/>
    </xf>
    <xf numFmtId="0" fontId="4" fillId="3" borderId="28" xfId="0" applyFont="1" applyFill="1" applyBorder="1" applyAlignment="1">
      <alignment vertical="top" wrapText="1"/>
    </xf>
    <xf numFmtId="0" fontId="4" fillId="4" borderId="29" xfId="0" applyFont="1" applyFill="1" applyBorder="1" applyAlignment="1">
      <alignment vertical="top" wrapText="1"/>
    </xf>
    <xf numFmtId="0" fontId="5" fillId="2" borderId="30" xfId="0" applyNumberFormat="1" applyFont="1" applyFill="1" applyBorder="1" applyAlignment="1">
      <alignment vertical="top" wrapText="1"/>
    </xf>
    <xf numFmtId="0" fontId="0" fillId="2" borderId="31" xfId="0" applyFont="1" applyFill="1" applyBorder="1" applyAlignment="1">
      <alignment vertical="top" wrapText="1"/>
    </xf>
    <xf numFmtId="0" fontId="4" fillId="4" borderId="32" xfId="0" applyFont="1" applyFill="1" applyBorder="1" applyAlignment="1">
      <alignment vertical="top" wrapText="1"/>
    </xf>
    <xf numFmtId="49" fontId="6" fillId="5" borderId="33"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7" fillId="2" borderId="34" xfId="0" applyNumberFormat="1" applyFont="1" applyFill="1" applyBorder="1" applyAlignment="1">
      <alignment horizontal="center" vertical="center" wrapText="1"/>
    </xf>
    <xf numFmtId="49" fontId="7" fillId="2" borderId="35" xfId="0" applyNumberFormat="1" applyFont="1" applyFill="1" applyBorder="1" applyAlignment="1">
      <alignment horizontal="center" vertical="center" wrapText="1"/>
    </xf>
    <xf numFmtId="9" fontId="7" fillId="2" borderId="35" xfId="0" applyNumberFormat="1" applyFont="1" applyFill="1" applyBorder="1" applyAlignment="1">
      <alignment vertical="center" wrapText="1"/>
    </xf>
    <xf numFmtId="0" fontId="7" fillId="2" borderId="35" xfId="0" applyNumberFormat="1" applyFont="1" applyFill="1" applyBorder="1" applyAlignment="1">
      <alignment vertical="center" wrapText="1"/>
    </xf>
    <xf numFmtId="49" fontId="7" fillId="6" borderId="36" xfId="0" applyNumberFormat="1" applyFont="1" applyFill="1" applyBorder="1" applyAlignment="1">
      <alignment horizontal="center" vertical="center" wrapText="1"/>
    </xf>
    <xf numFmtId="49" fontId="7" fillId="6" borderId="37" xfId="0" applyNumberFormat="1" applyFont="1" applyFill="1" applyBorder="1" applyAlignment="1">
      <alignment horizontal="center" vertical="center" wrapText="1"/>
    </xf>
    <xf numFmtId="9" fontId="7" fillId="6" borderId="37" xfId="0" applyNumberFormat="1" applyFont="1" applyFill="1" applyBorder="1" applyAlignment="1">
      <alignment vertical="center" wrapText="1"/>
    </xf>
    <xf numFmtId="0" fontId="7" fillId="6" borderId="37" xfId="0" applyNumberFormat="1" applyFont="1" applyFill="1" applyBorder="1" applyAlignment="1">
      <alignment vertical="center" wrapText="1"/>
    </xf>
    <xf numFmtId="49" fontId="7" fillId="2" borderId="36" xfId="0" applyNumberFormat="1" applyFont="1" applyFill="1" applyBorder="1" applyAlignment="1">
      <alignment horizontal="center" vertical="center" wrapText="1"/>
    </xf>
    <xf numFmtId="49" fontId="7" fillId="2" borderId="37" xfId="0" applyNumberFormat="1" applyFont="1" applyFill="1" applyBorder="1" applyAlignment="1">
      <alignment horizontal="center" vertical="center" wrapText="1"/>
    </xf>
    <xf numFmtId="9" fontId="7" fillId="2" borderId="37" xfId="0" applyNumberFormat="1" applyFont="1" applyFill="1" applyBorder="1" applyAlignment="1">
      <alignment vertical="center" wrapText="1"/>
    </xf>
    <xf numFmtId="0" fontId="7" fillId="2" borderId="37" xfId="0" applyNumberFormat="1" applyFont="1" applyFill="1" applyBorder="1" applyAlignment="1">
      <alignment vertical="center" wrapText="1"/>
    </xf>
    <xf numFmtId="164" fontId="7" fillId="6" borderId="37" xfId="0" applyNumberFormat="1" applyFont="1" applyFill="1" applyBorder="1" applyAlignment="1">
      <alignment vertical="center" wrapText="1"/>
    </xf>
    <xf numFmtId="0" fontId="0" fillId="2" borderId="39" xfId="0" applyFont="1" applyFill="1" applyBorder="1" applyAlignment="1">
      <alignment vertical="top" wrapText="1"/>
    </xf>
    <xf numFmtId="49" fontId="9" fillId="2" borderId="37" xfId="0" applyNumberFormat="1" applyFont="1" applyFill="1" applyBorder="1" applyAlignment="1">
      <alignment horizontal="center" vertical="center" wrapText="1"/>
    </xf>
    <xf numFmtId="0" fontId="0" fillId="2" borderId="33" xfId="0" applyFont="1" applyFill="1" applyBorder="1" applyAlignment="1">
      <alignment vertical="top" wrapText="1"/>
    </xf>
    <xf numFmtId="0" fontId="5" fillId="2" borderId="33" xfId="0" applyFont="1" applyFill="1" applyBorder="1" applyAlignment="1">
      <alignment vertical="top" wrapText="1"/>
    </xf>
    <xf numFmtId="0" fontId="5" fillId="2" borderId="33" xfId="0" applyNumberFormat="1" applyFont="1" applyFill="1" applyBorder="1" applyAlignment="1">
      <alignment vertical="top" wrapText="1"/>
    </xf>
    <xf numFmtId="0" fontId="9" fillId="2" borderId="37" xfId="0" applyFont="1" applyFill="1" applyBorder="1" applyAlignment="1">
      <alignment horizontal="center" vertical="center" wrapText="1"/>
    </xf>
    <xf numFmtId="49" fontId="10" fillId="2" borderId="33" xfId="0" applyNumberFormat="1" applyFont="1" applyFill="1" applyBorder="1" applyAlignment="1">
      <alignment vertical="top" wrapText="1"/>
    </xf>
    <xf numFmtId="0" fontId="9" fillId="2" borderId="35" xfId="0" applyFont="1" applyFill="1" applyBorder="1" applyAlignment="1">
      <alignment horizontal="center" vertical="center" wrapText="1"/>
    </xf>
    <xf numFmtId="0" fontId="0" fillId="0" borderId="0" xfId="0" applyNumberFormat="1" applyFont="1" applyAlignment="1">
      <alignment vertical="top" wrapText="1"/>
    </xf>
    <xf numFmtId="0" fontId="5" fillId="2" borderId="30" xfId="0"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2" borderId="1" xfId="0" applyFont="1" applyFill="1" applyBorder="1" applyAlignment="1">
      <alignment vertical="top" wrapText="1"/>
    </xf>
    <xf numFmtId="49" fontId="1"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49" fontId="2" fillId="2" borderId="1" xfId="0" applyNumberFormat="1" applyFont="1" applyFill="1" applyBorder="1" applyAlignment="1">
      <alignment vertical="top" wrapText="1"/>
    </xf>
    <xf numFmtId="49" fontId="1" fillId="2" borderId="1" xfId="0" applyNumberFormat="1" applyFont="1" applyFill="1" applyBorder="1" applyAlignment="1">
      <alignment vertical="top" wrapText="1"/>
    </xf>
    <xf numFmtId="0" fontId="4" fillId="2" borderId="13" xfId="0" applyNumberFormat="1" applyFont="1" applyFill="1" applyBorder="1" applyAlignment="1">
      <alignment horizontal="center" vertical="center" wrapText="1"/>
    </xf>
    <xf numFmtId="0" fontId="0" fillId="2" borderId="11" xfId="0" applyFont="1" applyFill="1" applyBorder="1" applyAlignment="1">
      <alignment vertical="top" wrapText="1"/>
    </xf>
    <xf numFmtId="0" fontId="0" fillId="2" borderId="14" xfId="0" applyFont="1" applyFill="1" applyBorder="1" applyAlignment="1">
      <alignment vertical="top" wrapText="1"/>
    </xf>
    <xf numFmtId="0" fontId="0" fillId="2" borderId="15" xfId="0" applyFont="1" applyFill="1" applyBorder="1" applyAlignment="1">
      <alignment vertical="top" wrapText="1"/>
    </xf>
    <xf numFmtId="49" fontId="3"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49" fontId="2" fillId="2" borderId="1" xfId="0" applyNumberFormat="1" applyFont="1" applyFill="1" applyBorder="1" applyAlignment="1">
      <alignment horizontal="center" vertical="top" wrapText="1"/>
    </xf>
    <xf numFmtId="0" fontId="0" fillId="2" borderId="33" xfId="0" applyFont="1" applyFill="1" applyBorder="1" applyAlignment="1">
      <alignment vertical="center" wrapText="1"/>
    </xf>
    <xf numFmtId="49" fontId="8" fillId="5" borderId="39"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8" fillId="5" borderId="1" xfId="0" applyFont="1" applyFill="1" applyBorder="1" applyAlignment="1">
      <alignment horizontal="center" vertical="center" wrapText="1"/>
    </xf>
    <xf numFmtId="49" fontId="7" fillId="2" borderId="35" xfId="0" applyNumberFormat="1" applyFont="1" applyFill="1" applyBorder="1" applyAlignment="1">
      <alignment horizontal="center" vertical="center" wrapText="1"/>
    </xf>
    <xf numFmtId="0" fontId="0" fillId="2" borderId="38" xfId="0" applyFont="1" applyFill="1" applyBorder="1" applyAlignment="1">
      <alignment vertical="center" wrapText="1"/>
    </xf>
    <xf numFmtId="0" fontId="0" fillId="2" borderId="39" xfId="0" applyFont="1" applyFill="1" applyBorder="1" applyAlignment="1">
      <alignment vertical="top" wrapText="1"/>
    </xf>
    <xf numFmtId="49" fontId="7" fillId="2" borderId="37" xfId="0" applyNumberFormat="1" applyFont="1" applyFill="1" applyBorder="1" applyAlignment="1">
      <alignment horizontal="center" vertical="center" wrapText="1"/>
    </xf>
    <xf numFmtId="0" fontId="11" fillId="0" borderId="0" xfId="0" applyFont="1" applyAlignment="1">
      <alignment vertical="top" wrapText="1"/>
    </xf>
    <xf numFmtId="49" fontId="2" fillId="2" borderId="40" xfId="0" applyNumberFormat="1" applyFont="1" applyFill="1" applyBorder="1" applyAlignment="1">
      <alignment vertical="top" wrapText="1"/>
    </xf>
    <xf numFmtId="0" fontId="0" fillId="0" borderId="41" xfId="0" applyFont="1" applyBorder="1" applyAlignment="1">
      <alignment vertical="top" wrapText="1"/>
    </xf>
    <xf numFmtId="0" fontId="0" fillId="0" borderId="42" xfId="0" applyFont="1" applyBorder="1" applyAlignment="1">
      <alignment vertical="top" wrapText="1"/>
    </xf>
    <xf numFmtId="0" fontId="12" fillId="0" borderId="41" xfId="0" applyFont="1" applyBorder="1" applyAlignment="1">
      <alignment vertical="top" wrapText="1"/>
    </xf>
    <xf numFmtId="0" fontId="12" fillId="0" borderId="42" xfId="0" applyFont="1" applyBorder="1" applyAlignment="1">
      <alignment vertical="top" wrapText="1"/>
    </xf>
    <xf numFmtId="0" fontId="13" fillId="2" borderId="1" xfId="0" applyFont="1" applyFill="1" applyBorder="1" applyAlignment="1">
      <alignment vertical="top" wrapText="1"/>
    </xf>
    <xf numFmtId="0" fontId="14" fillId="0" borderId="41" xfId="0" applyFont="1" applyBorder="1" applyAlignment="1">
      <alignment vertical="top" wrapText="1"/>
    </xf>
    <xf numFmtId="0" fontId="13" fillId="0" borderId="41" xfId="0" applyFont="1" applyBorder="1" applyAlignment="1">
      <alignment vertical="top" wrapText="1"/>
    </xf>
    <xf numFmtId="0" fontId="13" fillId="0" borderId="42" xfId="0" applyFont="1" applyBorder="1" applyAlignment="1">
      <alignment vertical="top" wrapText="1"/>
    </xf>
  </cellXfs>
  <cellStyles count="1">
    <cellStyle name="normální"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5A5A5"/>
      <rgbColor rgb="FF515151"/>
      <rgbColor rgb="FFAAAAAA"/>
      <rgbColor rgb="FFBDC0BF"/>
      <rgbColor rgb="FF3F3F3F"/>
      <rgbColor rgb="FFDBDBDB"/>
      <rgbColor rgb="FF2D3741"/>
      <rgbColor rgb="FF4792CE"/>
      <rgbColor rgb="FFEBEBEB"/>
      <rgbColor rgb="FFFBFBFB"/>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V31"/>
  <sheetViews>
    <sheetView showGridLines="0" tabSelected="1" workbookViewId="0">
      <selection activeCell="J7" sqref="J7"/>
    </sheetView>
  </sheetViews>
  <sheetFormatPr defaultColWidth="16.28515625" defaultRowHeight="18" customHeight="1"/>
  <cols>
    <col min="1" max="256" width="16.28515625" style="1" customWidth="1"/>
  </cols>
  <sheetData>
    <row r="1" spans="1:9" ht="22.35" customHeight="1">
      <c r="A1" s="76" t="s">
        <v>0</v>
      </c>
      <c r="B1" s="77"/>
      <c r="C1" s="77"/>
      <c r="D1" s="77"/>
      <c r="E1" s="77"/>
      <c r="F1" s="77"/>
      <c r="G1" s="77"/>
      <c r="H1" s="77"/>
      <c r="I1" s="3"/>
    </row>
    <row r="2" spans="1:9" ht="22.35" customHeight="1">
      <c r="A2" s="98" t="s">
        <v>171</v>
      </c>
      <c r="B2" s="99"/>
      <c r="C2" s="99"/>
      <c r="D2" s="99"/>
      <c r="E2" s="99"/>
      <c r="F2" s="99"/>
      <c r="G2" s="99"/>
      <c r="H2" s="100"/>
      <c r="I2" s="97"/>
    </row>
    <row r="3" spans="1:9" ht="22.35" customHeight="1">
      <c r="A3" s="75"/>
      <c r="B3" s="75"/>
      <c r="C3" s="75"/>
      <c r="D3" s="75"/>
      <c r="E3" s="75"/>
      <c r="F3" s="75"/>
      <c r="G3" s="75"/>
      <c r="H3" s="75"/>
      <c r="I3" s="97"/>
    </row>
    <row r="4" spans="1:9" ht="33.75" customHeight="1">
      <c r="A4" s="101" t="s">
        <v>166</v>
      </c>
      <c r="B4" s="101"/>
      <c r="C4" s="101"/>
      <c r="D4" s="101"/>
      <c r="E4" s="101"/>
      <c r="F4" s="101"/>
      <c r="G4" s="101"/>
      <c r="H4" s="102"/>
      <c r="I4" s="97"/>
    </row>
    <row r="5" spans="1:9" ht="22.35" customHeight="1">
      <c r="A5" s="103"/>
      <c r="B5" s="103"/>
      <c r="C5" s="103"/>
      <c r="D5" s="103"/>
      <c r="E5" s="103"/>
      <c r="F5" s="103"/>
      <c r="G5" s="103"/>
      <c r="H5" s="103"/>
      <c r="I5" s="97"/>
    </row>
    <row r="6" spans="1:9" ht="18.75" customHeight="1">
      <c r="A6" s="104" t="s">
        <v>167</v>
      </c>
      <c r="B6" s="105"/>
      <c r="C6" s="105"/>
      <c r="D6" s="105"/>
      <c r="E6" s="105"/>
      <c r="F6" s="105"/>
      <c r="G6" s="105"/>
      <c r="H6" s="106"/>
      <c r="I6" s="97"/>
    </row>
    <row r="7" spans="1:9" ht="120" customHeight="1">
      <c r="A7" s="104" t="s">
        <v>168</v>
      </c>
      <c r="B7" s="105"/>
      <c r="C7" s="105"/>
      <c r="D7" s="105"/>
      <c r="E7" s="105"/>
      <c r="F7" s="105"/>
      <c r="G7" s="105"/>
      <c r="H7" s="106"/>
      <c r="I7" s="97"/>
    </row>
    <row r="8" spans="1:9" ht="22.35" customHeight="1">
      <c r="A8" s="103"/>
      <c r="B8" s="103"/>
      <c r="C8" s="103"/>
      <c r="D8" s="103"/>
      <c r="E8" s="103"/>
      <c r="F8" s="103"/>
      <c r="G8" s="103"/>
      <c r="H8" s="103"/>
      <c r="I8" s="97"/>
    </row>
    <row r="9" spans="1:9" ht="49.5" customHeight="1">
      <c r="A9" s="104" t="s">
        <v>169</v>
      </c>
      <c r="B9" s="105"/>
      <c r="C9" s="105"/>
      <c r="D9" s="105"/>
      <c r="E9" s="105"/>
      <c r="F9" s="105"/>
      <c r="G9" s="105"/>
      <c r="H9" s="106"/>
      <c r="I9" s="97"/>
    </row>
    <row r="10" spans="1:9" ht="49.5" customHeight="1">
      <c r="A10" s="104" t="s">
        <v>170</v>
      </c>
      <c r="B10" s="105"/>
      <c r="C10" s="105"/>
      <c r="D10" s="105"/>
      <c r="E10" s="105"/>
      <c r="F10" s="105"/>
      <c r="G10" s="105"/>
      <c r="H10" s="106"/>
      <c r="I10" s="97"/>
    </row>
    <row r="11" spans="1:9" ht="117.95" customHeight="1">
      <c r="A11" s="75"/>
      <c r="B11" s="75"/>
      <c r="C11" s="75"/>
      <c r="D11" s="75"/>
      <c r="E11" s="75"/>
      <c r="F11" s="75"/>
      <c r="G11" s="75"/>
      <c r="H11" s="75"/>
      <c r="I11" s="5"/>
    </row>
    <row r="12" spans="1:9" ht="22.35" customHeight="1">
      <c r="A12" s="79" t="s">
        <v>1</v>
      </c>
      <c r="B12" s="77"/>
      <c r="C12" s="77"/>
      <c r="D12" s="4" t="s">
        <v>2</v>
      </c>
      <c r="E12" s="4" t="s">
        <v>3</v>
      </c>
      <c r="F12" s="5"/>
      <c r="G12" s="5"/>
      <c r="H12" s="5"/>
      <c r="I12" s="5"/>
    </row>
    <row r="13" spans="1:9" ht="36.200000000000003" customHeight="1">
      <c r="A13" s="78" t="s">
        <v>4</v>
      </c>
      <c r="B13" s="77"/>
      <c r="C13" s="77"/>
      <c r="D13" s="5"/>
      <c r="E13" s="78" t="s">
        <v>5</v>
      </c>
      <c r="F13" s="77"/>
      <c r="G13" s="77"/>
      <c r="H13" s="77"/>
      <c r="I13" s="77"/>
    </row>
    <row r="14" spans="1:9" ht="18.75" customHeight="1">
      <c r="A14" s="79" t="s">
        <v>6</v>
      </c>
      <c r="B14" s="77"/>
      <c r="C14" s="77"/>
      <c r="D14" s="5"/>
      <c r="E14" s="78" t="s">
        <v>164</v>
      </c>
      <c r="F14" s="77"/>
      <c r="G14" s="77"/>
      <c r="H14" s="77"/>
      <c r="I14" s="77"/>
    </row>
    <row r="15" spans="1:9" ht="33" customHeight="1">
      <c r="A15" s="78" t="s">
        <v>7</v>
      </c>
      <c r="B15" s="77"/>
      <c r="C15" s="77"/>
      <c r="D15" s="4" t="s">
        <v>8</v>
      </c>
      <c r="E15" s="78" t="s">
        <v>9</v>
      </c>
      <c r="F15" s="77"/>
      <c r="G15" s="77"/>
      <c r="H15" s="77"/>
      <c r="I15" s="77"/>
    </row>
    <row r="16" spans="1:9" ht="36.200000000000003" customHeight="1">
      <c r="A16" s="78" t="s">
        <v>10</v>
      </c>
      <c r="B16" s="77"/>
      <c r="C16" s="77"/>
      <c r="D16" s="4" t="s">
        <v>8</v>
      </c>
      <c r="E16" s="78" t="s">
        <v>11</v>
      </c>
      <c r="F16" s="77"/>
      <c r="G16" s="77"/>
      <c r="H16" s="77"/>
      <c r="I16" s="77"/>
    </row>
    <row r="17" spans="1:9" ht="22.35" customHeight="1">
      <c r="A17" s="79" t="s">
        <v>12</v>
      </c>
      <c r="B17" s="77"/>
      <c r="C17" s="77"/>
      <c r="D17" s="5"/>
      <c r="E17" s="5"/>
      <c r="F17" s="5"/>
      <c r="G17" s="5"/>
      <c r="H17" s="5"/>
      <c r="I17" s="5"/>
    </row>
    <row r="18" spans="1:9" ht="36.200000000000003" customHeight="1">
      <c r="A18" s="78" t="s">
        <v>13</v>
      </c>
      <c r="B18" s="77"/>
      <c r="C18" s="77"/>
      <c r="D18" s="4" t="s">
        <v>14</v>
      </c>
      <c r="E18" s="78" t="s">
        <v>15</v>
      </c>
      <c r="F18" s="77"/>
      <c r="G18" s="77"/>
      <c r="H18" s="77"/>
      <c r="I18" s="77"/>
    </row>
    <row r="19" spans="1:9" ht="78.75" customHeight="1">
      <c r="A19" s="78" t="s">
        <v>16</v>
      </c>
      <c r="B19" s="77"/>
      <c r="C19" s="77"/>
      <c r="D19" s="5"/>
      <c r="E19" s="78" t="s">
        <v>17</v>
      </c>
      <c r="F19" s="77"/>
      <c r="G19" s="77"/>
      <c r="H19" s="77"/>
      <c r="I19" s="77"/>
    </row>
    <row r="20" spans="1:9" ht="22.35" customHeight="1">
      <c r="A20" s="79" t="s">
        <v>18</v>
      </c>
      <c r="B20" s="77"/>
      <c r="C20" s="77"/>
      <c r="D20" s="5"/>
      <c r="E20" s="5"/>
      <c r="F20" s="5"/>
      <c r="G20" s="5"/>
      <c r="H20" s="5"/>
      <c r="I20" s="5"/>
    </row>
    <row r="21" spans="1:9" ht="36.200000000000003" customHeight="1">
      <c r="A21" s="78" t="s">
        <v>19</v>
      </c>
      <c r="B21" s="77"/>
      <c r="C21" s="77"/>
      <c r="D21" s="5"/>
      <c r="E21" s="5"/>
      <c r="F21" s="5"/>
      <c r="G21" s="5"/>
      <c r="H21" s="5"/>
      <c r="I21" s="5"/>
    </row>
    <row r="22" spans="1:9" ht="22.35" customHeight="1">
      <c r="A22" s="78" t="s">
        <v>20</v>
      </c>
      <c r="B22" s="77"/>
      <c r="C22" s="77"/>
      <c r="D22" s="77"/>
      <c r="E22" s="77"/>
      <c r="F22" s="77"/>
      <c r="G22" s="77"/>
      <c r="H22" s="77"/>
      <c r="I22" s="77"/>
    </row>
    <row r="23" spans="1:9" ht="22.35" customHeight="1">
      <c r="A23" s="5"/>
      <c r="B23" s="5"/>
      <c r="C23" s="5"/>
      <c r="D23" s="5"/>
      <c r="E23" s="5"/>
      <c r="F23" s="5"/>
      <c r="G23" s="5"/>
      <c r="H23" s="5"/>
      <c r="I23" s="5"/>
    </row>
    <row r="24" spans="1:9" ht="22.35" customHeight="1">
      <c r="A24" s="5"/>
      <c r="B24" s="5"/>
      <c r="C24" s="5"/>
      <c r="D24" s="5"/>
      <c r="E24" s="5"/>
      <c r="F24" s="5"/>
      <c r="G24" s="5"/>
      <c r="H24" s="5"/>
      <c r="I24" s="5"/>
    </row>
    <row r="25" spans="1:9" ht="22.35" customHeight="1">
      <c r="A25" s="5"/>
      <c r="B25" s="5"/>
      <c r="C25" s="5"/>
      <c r="D25" s="5"/>
      <c r="E25" s="5"/>
      <c r="F25" s="5"/>
      <c r="G25" s="5"/>
      <c r="H25" s="5"/>
      <c r="I25" s="5"/>
    </row>
    <row r="26" spans="1:9" ht="22.35" customHeight="1">
      <c r="A26" s="5"/>
      <c r="B26" s="5"/>
      <c r="C26" s="5"/>
      <c r="D26" s="5"/>
      <c r="E26" s="5"/>
      <c r="F26" s="5"/>
      <c r="G26" s="5"/>
      <c r="H26" s="5"/>
      <c r="I26" s="5"/>
    </row>
    <row r="27" spans="1:9" ht="22.35" customHeight="1">
      <c r="A27" s="5"/>
      <c r="B27" s="5"/>
      <c r="C27" s="5"/>
      <c r="D27" s="5"/>
      <c r="E27" s="5"/>
      <c r="F27" s="5"/>
      <c r="G27" s="5"/>
      <c r="H27" s="5"/>
      <c r="I27" s="5"/>
    </row>
    <row r="28" spans="1:9" ht="22.35" customHeight="1">
      <c r="A28" s="5"/>
      <c r="B28" s="5"/>
      <c r="C28" s="5"/>
      <c r="D28" s="5"/>
      <c r="E28" s="5"/>
      <c r="F28" s="5"/>
      <c r="G28" s="5"/>
      <c r="H28" s="5"/>
      <c r="I28" s="5"/>
    </row>
    <row r="29" spans="1:9" ht="22.35" customHeight="1">
      <c r="A29" s="5"/>
      <c r="B29" s="5"/>
      <c r="C29" s="5"/>
      <c r="D29" s="5"/>
      <c r="E29" s="5"/>
      <c r="F29" s="5"/>
      <c r="G29" s="5"/>
      <c r="H29" s="5"/>
      <c r="I29" s="5"/>
    </row>
    <row r="30" spans="1:9" ht="22.35" customHeight="1">
      <c r="A30" s="5"/>
      <c r="B30" s="5"/>
      <c r="C30" s="5"/>
      <c r="D30" s="5"/>
      <c r="E30" s="5"/>
      <c r="F30" s="5"/>
      <c r="G30" s="5"/>
      <c r="H30" s="5"/>
      <c r="I30" s="5"/>
    </row>
    <row r="31" spans="1:9" ht="22.35" customHeight="1">
      <c r="A31" s="5"/>
      <c r="B31" s="5"/>
      <c r="C31" s="5"/>
      <c r="D31" s="5"/>
      <c r="E31" s="5"/>
      <c r="F31" s="5"/>
      <c r="G31" s="5"/>
      <c r="H31" s="5"/>
      <c r="I31" s="5"/>
    </row>
  </sheetData>
  <mergeCells count="24">
    <mergeCell ref="A18:C18"/>
    <mergeCell ref="E16:I16"/>
    <mergeCell ref="A12:C12"/>
    <mergeCell ref="A2:H2"/>
    <mergeCell ref="A4:H4"/>
    <mergeCell ref="A6:H6"/>
    <mergeCell ref="A7:H7"/>
    <mergeCell ref="A9:H9"/>
    <mergeCell ref="A10:H10"/>
    <mergeCell ref="A1:H1"/>
    <mergeCell ref="A22:I22"/>
    <mergeCell ref="A13:C13"/>
    <mergeCell ref="E13:I13"/>
    <mergeCell ref="A20:C20"/>
    <mergeCell ref="A21:C21"/>
    <mergeCell ref="E19:I19"/>
    <mergeCell ref="A14:C14"/>
    <mergeCell ref="E14:I14"/>
    <mergeCell ref="A19:C19"/>
    <mergeCell ref="A17:C17"/>
    <mergeCell ref="E18:I18"/>
    <mergeCell ref="A15:C15"/>
    <mergeCell ref="A16:C16"/>
    <mergeCell ref="E15:I15"/>
  </mergeCells>
  <pageMargins left="1" right="1" top="1" bottom="1" header="0.25" footer="0.25"/>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IV41"/>
  <sheetViews>
    <sheetView showGridLines="0" workbookViewId="0">
      <selection activeCell="A5" sqref="A5"/>
    </sheetView>
  </sheetViews>
  <sheetFormatPr defaultColWidth="16.28515625" defaultRowHeight="18" customHeight="1"/>
  <cols>
    <col min="1" max="256" width="16.28515625" style="6" customWidth="1"/>
  </cols>
  <sheetData>
    <row r="1" spans="1:9" ht="25.35" customHeight="1">
      <c r="A1" s="84" t="s">
        <v>21</v>
      </c>
      <c r="B1" s="77"/>
      <c r="C1" s="77"/>
      <c r="D1" s="77"/>
      <c r="E1" s="77"/>
      <c r="F1" s="77"/>
      <c r="G1" s="77"/>
      <c r="H1" s="2"/>
      <c r="I1" s="2"/>
    </row>
    <row r="2" spans="1:9" ht="81.75" customHeight="1">
      <c r="A2" s="4" t="s">
        <v>22</v>
      </c>
      <c r="B2" s="78" t="s">
        <v>165</v>
      </c>
      <c r="C2" s="77"/>
      <c r="D2" s="77"/>
      <c r="E2" s="77"/>
      <c r="F2" s="77"/>
      <c r="G2" s="77"/>
      <c r="H2" s="2"/>
      <c r="I2" s="2"/>
    </row>
    <row r="3" spans="1:9" ht="48.75" customHeight="1">
      <c r="A3" s="2"/>
      <c r="B3" s="78" t="s">
        <v>23</v>
      </c>
      <c r="C3" s="77"/>
      <c r="D3" s="77"/>
      <c r="E3" s="77"/>
      <c r="F3" s="77"/>
      <c r="G3" s="77"/>
      <c r="H3" s="2"/>
      <c r="I3" s="2"/>
    </row>
    <row r="4" spans="1:9" ht="22.35" customHeight="1">
      <c r="A4" s="2"/>
      <c r="B4" s="78" t="s">
        <v>24</v>
      </c>
      <c r="C4" s="77"/>
      <c r="D4" s="77"/>
      <c r="E4" s="77"/>
      <c r="F4" s="77"/>
      <c r="G4" s="77"/>
      <c r="H4" s="2"/>
      <c r="I4" s="2"/>
    </row>
    <row r="5" spans="1:9" ht="36.200000000000003" customHeight="1">
      <c r="A5" s="5"/>
      <c r="B5" s="78" t="s">
        <v>25</v>
      </c>
      <c r="C5" s="77"/>
      <c r="D5" s="77"/>
      <c r="E5" s="77"/>
      <c r="F5" s="77"/>
      <c r="G5" s="77"/>
      <c r="H5" s="2"/>
      <c r="I5" s="2"/>
    </row>
    <row r="6" spans="1:9" ht="22.35" customHeight="1">
      <c r="A6" s="5"/>
      <c r="B6" s="78" t="s">
        <v>26</v>
      </c>
      <c r="C6" s="77"/>
      <c r="D6" s="77"/>
      <c r="E6" s="77"/>
      <c r="F6" s="77"/>
      <c r="G6" s="77"/>
      <c r="H6" s="2"/>
      <c r="I6" s="2"/>
    </row>
    <row r="7" spans="1:9" ht="22.35" customHeight="1">
      <c r="A7" s="5"/>
      <c r="B7" s="78" t="s">
        <v>27</v>
      </c>
      <c r="C7" s="77"/>
      <c r="D7" s="77"/>
      <c r="E7" s="77"/>
      <c r="F7" s="77"/>
      <c r="G7" s="77"/>
      <c r="H7" s="2"/>
      <c r="I7" s="2"/>
    </row>
    <row r="8" spans="1:9" ht="10.7" customHeight="1">
      <c r="A8" s="5"/>
      <c r="B8" s="5"/>
      <c r="C8" s="85"/>
      <c r="D8" s="77"/>
      <c r="E8" s="77"/>
      <c r="F8" s="77"/>
      <c r="G8" s="2"/>
      <c r="H8" s="2"/>
      <c r="I8" s="2"/>
    </row>
    <row r="9" spans="1:9" ht="78.2" customHeight="1">
      <c r="A9" s="4" t="s">
        <v>28</v>
      </c>
      <c r="B9" s="4" t="s">
        <v>29</v>
      </c>
      <c r="C9" s="78" t="s">
        <v>30</v>
      </c>
      <c r="D9" s="77"/>
      <c r="E9" s="77"/>
      <c r="F9" s="77"/>
      <c r="G9" s="77"/>
      <c r="H9" s="2"/>
      <c r="I9" s="2"/>
    </row>
    <row r="10" spans="1:9" ht="83.1" customHeight="1">
      <c r="A10" s="5"/>
      <c r="B10" s="4" t="s">
        <v>31</v>
      </c>
      <c r="C10" s="78" t="s">
        <v>32</v>
      </c>
      <c r="D10" s="77"/>
      <c r="E10" s="77"/>
      <c r="F10" s="77"/>
      <c r="G10" s="77"/>
      <c r="H10" s="2"/>
      <c r="I10" s="2"/>
    </row>
    <row r="11" spans="1:9" ht="21.2" customHeight="1">
      <c r="A11" s="7"/>
      <c r="B11" s="7"/>
      <c r="C11" s="7"/>
      <c r="D11" s="7"/>
      <c r="E11" s="7"/>
      <c r="F11" s="7"/>
      <c r="G11" s="7"/>
      <c r="H11" s="2"/>
      <c r="I11" s="2"/>
    </row>
    <row r="12" spans="1:9" ht="21.2" customHeight="1">
      <c r="A12" s="8"/>
      <c r="B12" s="9" t="s">
        <v>33</v>
      </c>
      <c r="C12" s="8"/>
      <c r="D12" s="9" t="s">
        <v>33</v>
      </c>
      <c r="E12" s="8"/>
      <c r="F12" s="10" t="s">
        <v>33</v>
      </c>
      <c r="G12" s="11"/>
      <c r="H12" s="12"/>
      <c r="I12" s="2"/>
    </row>
    <row r="13" spans="1:9" ht="44.25" customHeight="1">
      <c r="A13" s="13" t="s">
        <v>34</v>
      </c>
      <c r="B13" s="14">
        <v>178</v>
      </c>
      <c r="C13" s="13" t="s">
        <v>35</v>
      </c>
      <c r="D13" s="15"/>
      <c r="E13" s="13" t="s">
        <v>36</v>
      </c>
      <c r="F13" s="2"/>
      <c r="G13" s="15"/>
      <c r="H13" s="12"/>
      <c r="I13" s="2"/>
    </row>
    <row r="14" spans="1:9" ht="20.25" customHeight="1">
      <c r="A14" s="12"/>
      <c r="B14" s="14">
        <v>143</v>
      </c>
      <c r="C14" s="12"/>
      <c r="D14" s="14">
        <v>356</v>
      </c>
      <c r="E14" s="12"/>
      <c r="F14" s="16">
        <v>178</v>
      </c>
      <c r="G14" s="14">
        <v>228</v>
      </c>
      <c r="H14" s="12"/>
      <c r="I14" s="2"/>
    </row>
    <row r="15" spans="1:9" ht="20.25" customHeight="1">
      <c r="A15" s="12"/>
      <c r="B15" s="14">
        <v>249</v>
      </c>
      <c r="C15" s="12"/>
      <c r="D15" s="14">
        <v>363</v>
      </c>
      <c r="E15" s="12"/>
      <c r="F15" s="16">
        <v>114</v>
      </c>
      <c r="G15" s="14">
        <v>143</v>
      </c>
      <c r="H15" s="12"/>
      <c r="I15" s="2"/>
    </row>
    <row r="16" spans="1:9" ht="20.25" customHeight="1">
      <c r="A16" s="12"/>
      <c r="B16" s="14">
        <v>200</v>
      </c>
      <c r="C16" s="12"/>
      <c r="D16" s="14">
        <v>114</v>
      </c>
      <c r="E16" s="12"/>
      <c r="F16" s="16">
        <v>0</v>
      </c>
      <c r="G16" s="14">
        <v>494</v>
      </c>
      <c r="H16" s="12"/>
      <c r="I16" s="2"/>
    </row>
    <row r="17" spans="1:9" ht="20.25" customHeight="1">
      <c r="A17" s="12"/>
      <c r="B17" s="14">
        <v>285</v>
      </c>
      <c r="C17" s="12"/>
      <c r="D17" s="14">
        <v>285</v>
      </c>
      <c r="E17" s="12"/>
      <c r="F17" s="16">
        <v>142</v>
      </c>
      <c r="G17" s="15"/>
      <c r="H17" s="12"/>
      <c r="I17" s="2"/>
    </row>
    <row r="18" spans="1:9" ht="20.25" customHeight="1">
      <c r="A18" s="12"/>
      <c r="B18" s="14">
        <v>200</v>
      </c>
      <c r="C18" s="12"/>
      <c r="D18" s="14">
        <v>200</v>
      </c>
      <c r="E18" s="12"/>
      <c r="F18" s="16">
        <v>249</v>
      </c>
      <c r="G18" s="15"/>
      <c r="H18" s="12"/>
      <c r="I18" s="2"/>
    </row>
    <row r="19" spans="1:9" ht="20.25" customHeight="1">
      <c r="A19" s="12"/>
      <c r="B19" s="14">
        <v>228</v>
      </c>
      <c r="C19" s="12"/>
      <c r="D19" s="14">
        <v>200</v>
      </c>
      <c r="E19" s="12"/>
      <c r="F19" s="16">
        <v>114</v>
      </c>
      <c r="G19" s="15"/>
      <c r="H19" s="12"/>
      <c r="I19" s="2"/>
    </row>
    <row r="20" spans="1:9" ht="20.25" customHeight="1">
      <c r="A20" s="12"/>
      <c r="B20" s="14">
        <v>494</v>
      </c>
      <c r="C20" s="12"/>
      <c r="D20" s="14">
        <v>323</v>
      </c>
      <c r="E20" s="12"/>
      <c r="F20" s="16">
        <v>114</v>
      </c>
      <c r="G20" s="15"/>
      <c r="H20" s="12"/>
      <c r="I20" s="2"/>
    </row>
    <row r="21" spans="1:9" ht="20.25" customHeight="1">
      <c r="A21" s="12"/>
      <c r="B21" s="14">
        <v>114</v>
      </c>
      <c r="C21" s="12"/>
      <c r="D21" s="14">
        <v>59</v>
      </c>
      <c r="E21" s="12"/>
      <c r="F21" s="16">
        <v>114</v>
      </c>
      <c r="G21" s="15"/>
      <c r="H21" s="12"/>
      <c r="I21" s="2"/>
    </row>
    <row r="22" spans="1:9" ht="20.25" customHeight="1">
      <c r="A22" s="12"/>
      <c r="B22" s="14">
        <v>323</v>
      </c>
      <c r="C22" s="12"/>
      <c r="D22" s="15"/>
      <c r="E22" s="12"/>
      <c r="F22" s="16">
        <v>228</v>
      </c>
      <c r="G22" s="15"/>
      <c r="H22" s="12"/>
      <c r="I22" s="2"/>
    </row>
    <row r="23" spans="1:9" ht="20.25" customHeight="1">
      <c r="A23" s="12"/>
      <c r="B23" s="14">
        <v>249</v>
      </c>
      <c r="C23" s="12"/>
      <c r="D23" s="15"/>
      <c r="E23" s="12"/>
      <c r="F23" s="16">
        <v>249</v>
      </c>
      <c r="G23" s="15"/>
      <c r="H23" s="12"/>
      <c r="I23" s="2"/>
    </row>
    <row r="24" spans="1:9" ht="20.25" customHeight="1">
      <c r="A24" s="12"/>
      <c r="B24" s="14">
        <v>249</v>
      </c>
      <c r="C24" s="12"/>
      <c r="D24" s="15"/>
      <c r="E24" s="12"/>
      <c r="F24" s="16">
        <v>143</v>
      </c>
      <c r="G24" s="15"/>
      <c r="H24" s="12"/>
      <c r="I24" s="2"/>
    </row>
    <row r="25" spans="1:9" ht="20.25" customHeight="1">
      <c r="A25" s="17" t="s">
        <v>37</v>
      </c>
      <c r="B25" s="18">
        <f>SUM(B13:B24)</f>
        <v>2912</v>
      </c>
      <c r="C25" s="12"/>
      <c r="D25" s="18">
        <f>SUM(D14:D24)</f>
        <v>1900</v>
      </c>
      <c r="E25" s="12"/>
      <c r="F25" s="19">
        <f>F14+F15+F16+F17+F18+F19+F20+F21+F22+F23+F24+G14+G15+G16</f>
        <v>2510</v>
      </c>
      <c r="G25" s="15"/>
      <c r="H25" s="12"/>
      <c r="I25" s="2"/>
    </row>
    <row r="26" spans="1:9" ht="32.25" customHeight="1">
      <c r="A26" s="17" t="s">
        <v>38</v>
      </c>
      <c r="B26" s="18">
        <v>1456</v>
      </c>
      <c r="C26" s="12"/>
      <c r="D26" s="18">
        <v>950</v>
      </c>
      <c r="E26" s="12"/>
      <c r="F26" s="19">
        <v>1255</v>
      </c>
      <c r="G26" s="15"/>
      <c r="H26" s="12"/>
      <c r="I26" s="2"/>
    </row>
    <row r="27" spans="1:9" ht="21.2" customHeight="1">
      <c r="A27" s="20" t="s">
        <v>39</v>
      </c>
      <c r="B27" s="21">
        <f>B26*25</f>
        <v>36400</v>
      </c>
      <c r="C27" s="22"/>
      <c r="D27" s="21">
        <f>D26*25</f>
        <v>23750</v>
      </c>
      <c r="E27" s="22"/>
      <c r="F27" s="23">
        <f>F26*25</f>
        <v>31375</v>
      </c>
      <c r="G27" s="24"/>
      <c r="H27" s="12"/>
      <c r="I27" s="2"/>
    </row>
    <row r="28" spans="1:9" ht="21.95" customHeight="1">
      <c r="A28" s="25"/>
      <c r="B28" s="26"/>
      <c r="C28" s="26"/>
      <c r="D28" s="26"/>
      <c r="E28" s="26"/>
      <c r="F28" s="26"/>
      <c r="G28" s="26"/>
      <c r="H28" s="2"/>
      <c r="I28" s="2"/>
    </row>
    <row r="29" spans="1:9" ht="33.950000000000003" customHeight="1">
      <c r="A29" s="27" t="s">
        <v>40</v>
      </c>
      <c r="B29" s="80">
        <f>B27+D27+F27</f>
        <v>91525</v>
      </c>
      <c r="C29" s="81"/>
      <c r="D29" s="81"/>
      <c r="E29" s="81"/>
      <c r="F29" s="82"/>
      <c r="G29" s="83"/>
      <c r="H29" s="12"/>
      <c r="I29" s="2"/>
    </row>
    <row r="30" spans="1:9" ht="22.5" customHeight="1">
      <c r="A30" s="28"/>
      <c r="B30" s="29"/>
      <c r="C30" s="30"/>
      <c r="D30" s="30"/>
      <c r="E30" s="30"/>
      <c r="F30" s="30"/>
      <c r="G30" s="30"/>
      <c r="H30" s="2"/>
      <c r="I30" s="2"/>
    </row>
    <row r="31" spans="1:9" ht="33.75" customHeight="1">
      <c r="A31" s="31" t="s">
        <v>41</v>
      </c>
      <c r="B31" s="32">
        <v>249</v>
      </c>
      <c r="C31" s="33"/>
      <c r="D31" s="2"/>
      <c r="E31" s="2"/>
      <c r="F31" s="2"/>
      <c r="G31" s="2"/>
      <c r="H31" s="2"/>
      <c r="I31" s="2"/>
    </row>
    <row r="32" spans="1:9" ht="20.25" customHeight="1">
      <c r="A32" s="33"/>
      <c r="B32" s="34">
        <v>228</v>
      </c>
      <c r="C32" s="33"/>
      <c r="D32" s="2"/>
      <c r="E32" s="2"/>
      <c r="F32" s="2"/>
      <c r="G32" s="2"/>
      <c r="H32" s="2"/>
      <c r="I32" s="2"/>
    </row>
    <row r="33" spans="1:9" ht="20.25" customHeight="1">
      <c r="A33" s="33"/>
      <c r="B33" s="34">
        <v>370</v>
      </c>
      <c r="C33" s="33"/>
      <c r="D33" s="2"/>
      <c r="E33" s="2"/>
      <c r="F33" s="2"/>
      <c r="G33" s="2"/>
      <c r="H33" s="2"/>
      <c r="I33" s="2"/>
    </row>
    <row r="34" spans="1:9" ht="20.25" customHeight="1">
      <c r="A34" s="33"/>
      <c r="B34" s="34">
        <v>320</v>
      </c>
      <c r="C34" s="33"/>
      <c r="D34" s="2"/>
      <c r="E34" s="2"/>
      <c r="F34" s="2"/>
      <c r="G34" s="2"/>
      <c r="H34" s="2"/>
      <c r="I34" s="2"/>
    </row>
    <row r="35" spans="1:9" ht="20.25" customHeight="1">
      <c r="A35" s="33"/>
      <c r="B35" s="34">
        <v>618</v>
      </c>
      <c r="C35" s="33"/>
      <c r="D35" s="2"/>
      <c r="E35" s="2"/>
      <c r="F35" s="2"/>
      <c r="G35" s="2"/>
      <c r="H35" s="2"/>
      <c r="I35" s="2"/>
    </row>
    <row r="36" spans="1:9" ht="20.25" customHeight="1">
      <c r="A36" s="33"/>
      <c r="B36" s="34">
        <v>400</v>
      </c>
      <c r="C36" s="33"/>
      <c r="D36" s="2"/>
      <c r="E36" s="2"/>
      <c r="F36" s="2"/>
      <c r="G36" s="2"/>
      <c r="H36" s="2"/>
      <c r="I36" s="2"/>
    </row>
    <row r="37" spans="1:9" ht="20.25" customHeight="1">
      <c r="A37" s="35" t="s">
        <v>37</v>
      </c>
      <c r="B37" s="36">
        <f>SUM(B31:B36)</f>
        <v>2185</v>
      </c>
      <c r="C37" s="33"/>
      <c r="D37" s="2"/>
      <c r="E37" s="2"/>
      <c r="F37" s="2"/>
      <c r="G37" s="2"/>
      <c r="H37" s="2"/>
      <c r="I37" s="2"/>
    </row>
    <row r="38" spans="1:9" ht="20.25" customHeight="1">
      <c r="A38" s="35" t="s">
        <v>42</v>
      </c>
      <c r="B38" s="36">
        <v>1092.5</v>
      </c>
      <c r="C38" s="33"/>
      <c r="D38" s="2"/>
      <c r="E38" s="2"/>
      <c r="F38" s="2"/>
      <c r="G38" s="2"/>
      <c r="H38" s="2"/>
      <c r="I38" s="2"/>
    </row>
    <row r="39" spans="1:9" ht="21.75" customHeight="1">
      <c r="A39" s="37" t="s">
        <v>39</v>
      </c>
      <c r="B39" s="38">
        <f>B38*25</f>
        <v>27312.5</v>
      </c>
      <c r="C39" s="33"/>
      <c r="D39" s="2"/>
      <c r="E39" s="2"/>
      <c r="F39" s="2"/>
      <c r="G39" s="2"/>
      <c r="H39" s="2"/>
      <c r="I39" s="2"/>
    </row>
    <row r="40" spans="1:9" ht="21.75" customHeight="1">
      <c r="A40" s="39"/>
      <c r="B40" s="39"/>
      <c r="C40" s="2"/>
      <c r="D40" s="2"/>
      <c r="E40" s="2"/>
      <c r="F40" s="2"/>
      <c r="G40" s="2"/>
      <c r="H40" s="2"/>
      <c r="I40" s="2"/>
    </row>
    <row r="41" spans="1:9" ht="20.25" customHeight="1">
      <c r="A41" s="2"/>
      <c r="B41" s="2"/>
      <c r="C41" s="2"/>
      <c r="D41" s="2"/>
      <c r="E41" s="2"/>
      <c r="F41" s="2"/>
      <c r="G41" s="2"/>
      <c r="H41" s="2"/>
      <c r="I41" s="2"/>
    </row>
  </sheetData>
  <mergeCells count="11">
    <mergeCell ref="B29:G29"/>
    <mergeCell ref="B7:G7"/>
    <mergeCell ref="A1:G1"/>
    <mergeCell ref="C8:F8"/>
    <mergeCell ref="B2:G2"/>
    <mergeCell ref="C9:G9"/>
    <mergeCell ref="B3:G3"/>
    <mergeCell ref="C10:G10"/>
    <mergeCell ref="B4:G4"/>
    <mergeCell ref="B5:G5"/>
    <mergeCell ref="B6:G6"/>
  </mergeCells>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IV20"/>
  <sheetViews>
    <sheetView showGridLines="0" workbookViewId="0">
      <selection activeCell="A4" sqref="A4"/>
    </sheetView>
  </sheetViews>
  <sheetFormatPr defaultColWidth="16.28515625" defaultRowHeight="18" customHeight="1"/>
  <cols>
    <col min="1" max="256" width="16.28515625" style="40" customWidth="1"/>
  </cols>
  <sheetData>
    <row r="1" spans="1:6" ht="81.75" customHeight="1">
      <c r="A1" s="4" t="s">
        <v>22</v>
      </c>
      <c r="B1" s="78" t="s">
        <v>43</v>
      </c>
      <c r="C1" s="77"/>
      <c r="D1" s="77"/>
      <c r="E1" s="77"/>
      <c r="F1" s="2"/>
    </row>
    <row r="2" spans="1:6" ht="22.35" customHeight="1">
      <c r="A2" s="2"/>
      <c r="B2" s="78" t="s">
        <v>44</v>
      </c>
      <c r="C2" s="77"/>
      <c r="D2" s="77"/>
      <c r="E2" s="77"/>
      <c r="F2" s="2"/>
    </row>
    <row r="3" spans="1:6" ht="36.200000000000003" customHeight="1">
      <c r="A3" s="2"/>
      <c r="B3" s="78" t="s">
        <v>45</v>
      </c>
      <c r="C3" s="77"/>
      <c r="D3" s="77"/>
      <c r="E3" s="77"/>
      <c r="F3" s="2"/>
    </row>
    <row r="4" spans="1:6" ht="22.35" customHeight="1">
      <c r="A4" s="5"/>
      <c r="B4" s="78" t="s">
        <v>161</v>
      </c>
      <c r="C4" s="77"/>
      <c r="D4" s="77"/>
      <c r="E4" s="77"/>
      <c r="F4" s="2"/>
    </row>
    <row r="5" spans="1:6" ht="22.35" customHeight="1">
      <c r="A5" s="5"/>
      <c r="B5" s="2"/>
      <c r="C5" s="2"/>
      <c r="D5" s="2"/>
      <c r="E5" s="2"/>
      <c r="F5" s="2"/>
    </row>
    <row r="6" spans="1:6" ht="32.1" customHeight="1">
      <c r="A6" s="4" t="s">
        <v>28</v>
      </c>
      <c r="B6" s="78" t="s">
        <v>163</v>
      </c>
      <c r="C6" s="77"/>
      <c r="D6" s="77"/>
      <c r="E6" s="77"/>
      <c r="F6" s="41" t="s">
        <v>162</v>
      </c>
    </row>
    <row r="7" spans="1:6" ht="22.35" customHeight="1">
      <c r="A7" s="5"/>
      <c r="B7" s="86" t="s">
        <v>46</v>
      </c>
      <c r="C7" s="77"/>
      <c r="D7" s="2"/>
      <c r="E7" s="2"/>
      <c r="F7" s="2"/>
    </row>
    <row r="8" spans="1:6" ht="20.25" customHeight="1">
      <c r="A8" s="2"/>
      <c r="B8" s="41" t="s">
        <v>47</v>
      </c>
      <c r="C8" s="41" t="s">
        <v>48</v>
      </c>
      <c r="D8" s="41" t="s">
        <v>49</v>
      </c>
      <c r="E8" s="2"/>
      <c r="F8" s="2"/>
    </row>
    <row r="9" spans="1:6" ht="20.25" customHeight="1">
      <c r="A9" s="2"/>
      <c r="B9" s="41" t="s">
        <v>50</v>
      </c>
      <c r="C9" s="41" t="s">
        <v>51</v>
      </c>
      <c r="D9" s="16">
        <v>3400</v>
      </c>
      <c r="E9" s="16">
        <v>40800</v>
      </c>
      <c r="F9" s="2"/>
    </row>
    <row r="10" spans="1:6" ht="20.25" customHeight="1">
      <c r="A10" s="2"/>
      <c r="B10" s="41" t="s">
        <v>52</v>
      </c>
      <c r="C10" s="41" t="s">
        <v>53</v>
      </c>
      <c r="D10" s="16">
        <v>5000</v>
      </c>
      <c r="E10" s="16">
        <v>60000</v>
      </c>
      <c r="F10" s="2"/>
    </row>
    <row r="11" spans="1:6" ht="20.25" customHeight="1">
      <c r="A11" s="2"/>
      <c r="B11" s="41" t="s">
        <v>54</v>
      </c>
      <c r="C11" s="41" t="s">
        <v>55</v>
      </c>
      <c r="D11" s="16">
        <v>6700</v>
      </c>
      <c r="E11" s="16">
        <v>80400</v>
      </c>
      <c r="F11" s="2"/>
    </row>
    <row r="12" spans="1:6" ht="20.25" customHeight="1">
      <c r="A12" s="2"/>
      <c r="B12" s="41" t="s">
        <v>56</v>
      </c>
      <c r="C12" s="41" t="s">
        <v>56</v>
      </c>
      <c r="D12" s="16">
        <v>8400</v>
      </c>
      <c r="E12" s="16">
        <v>100800</v>
      </c>
      <c r="F12" s="2"/>
    </row>
    <row r="13" spans="1:6" ht="20.25" customHeight="1">
      <c r="A13" s="2"/>
      <c r="B13" s="41" t="s">
        <v>57</v>
      </c>
      <c r="C13" s="41" t="s">
        <v>57</v>
      </c>
      <c r="D13" s="16">
        <v>10000</v>
      </c>
      <c r="E13" s="16">
        <v>120000</v>
      </c>
      <c r="F13" s="2"/>
    </row>
    <row r="14" spans="1:6" ht="20.25" customHeight="1">
      <c r="A14" s="2"/>
      <c r="B14" s="2"/>
      <c r="C14" s="2"/>
      <c r="D14" s="2"/>
      <c r="E14" s="2"/>
      <c r="F14" s="2"/>
    </row>
    <row r="15" spans="1:6" ht="20.25" customHeight="1">
      <c r="A15" s="2"/>
      <c r="B15" s="2"/>
      <c r="C15" s="2"/>
      <c r="D15" s="2"/>
      <c r="E15" s="2"/>
      <c r="F15" s="2"/>
    </row>
    <row r="16" spans="1:6" ht="20.25" customHeight="1">
      <c r="A16" s="2"/>
      <c r="B16" s="2"/>
      <c r="C16" s="2"/>
      <c r="D16" s="2"/>
      <c r="E16" s="2"/>
      <c r="F16" s="2"/>
    </row>
    <row r="17" spans="1:6" ht="20.25" customHeight="1">
      <c r="A17" s="2"/>
      <c r="B17" s="2"/>
      <c r="C17" s="2"/>
      <c r="D17" s="2"/>
      <c r="E17" s="2"/>
      <c r="F17" s="2"/>
    </row>
    <row r="18" spans="1:6" ht="20.25" customHeight="1">
      <c r="A18" s="2"/>
      <c r="B18" s="2"/>
      <c r="C18" s="2"/>
      <c r="D18" s="2"/>
      <c r="E18" s="2"/>
      <c r="F18" s="2"/>
    </row>
    <row r="19" spans="1:6" ht="20.25" customHeight="1">
      <c r="A19" s="2"/>
      <c r="B19" s="2"/>
      <c r="C19" s="2"/>
      <c r="D19" s="2"/>
      <c r="E19" s="2"/>
      <c r="F19" s="2"/>
    </row>
    <row r="20" spans="1:6" ht="20.25" customHeight="1">
      <c r="A20" s="2"/>
      <c r="B20" s="2"/>
      <c r="C20" s="2"/>
      <c r="D20" s="2"/>
      <c r="E20" s="2"/>
      <c r="F20" s="2"/>
    </row>
  </sheetData>
  <mergeCells count="6">
    <mergeCell ref="B4:E4"/>
    <mergeCell ref="B1:E1"/>
    <mergeCell ref="B6:E6"/>
    <mergeCell ref="B7:C7"/>
    <mergeCell ref="B2:E2"/>
    <mergeCell ref="B3:E3"/>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IV47"/>
  <sheetViews>
    <sheetView showGridLines="0" workbookViewId="0"/>
  </sheetViews>
  <sheetFormatPr defaultColWidth="16.28515625" defaultRowHeight="18" customHeight="1"/>
  <cols>
    <col min="1" max="256" width="16.28515625" style="42" customWidth="1"/>
  </cols>
  <sheetData>
    <row r="1" spans="1:7" ht="27.95" customHeight="1">
      <c r="A1" s="89" t="s">
        <v>58</v>
      </c>
      <c r="B1" s="90"/>
      <c r="C1" s="90"/>
      <c r="D1" s="90"/>
      <c r="E1" s="90"/>
      <c r="F1" s="90"/>
      <c r="G1" s="91"/>
    </row>
    <row r="2" spans="1:7" ht="20.45" customHeight="1">
      <c r="A2" s="43"/>
      <c r="B2" s="43"/>
      <c r="C2" s="43"/>
      <c r="D2" s="43"/>
      <c r="E2" s="43"/>
      <c r="F2" s="43"/>
      <c r="G2" s="43"/>
    </row>
    <row r="3" spans="1:7" ht="33.6" customHeight="1">
      <c r="A3" s="44"/>
      <c r="B3" s="45">
        <v>5</v>
      </c>
      <c r="C3" s="46"/>
      <c r="D3" s="46"/>
      <c r="E3" s="46"/>
      <c r="F3" s="46"/>
      <c r="G3" s="46"/>
    </row>
    <row r="4" spans="1:7" ht="35.25" customHeight="1">
      <c r="A4" s="47"/>
      <c r="B4" s="48" t="s">
        <v>59</v>
      </c>
      <c r="C4" s="49" t="s">
        <v>60</v>
      </c>
      <c r="D4" s="49" t="s">
        <v>61</v>
      </c>
      <c r="E4" s="49" t="s">
        <v>62</v>
      </c>
      <c r="F4" s="49" t="s">
        <v>63</v>
      </c>
      <c r="G4" s="49" t="s">
        <v>64</v>
      </c>
    </row>
    <row r="5" spans="1:7" ht="36.75" customHeight="1">
      <c r="A5" s="47"/>
      <c r="B5" s="50" t="s">
        <v>65</v>
      </c>
      <c r="C5" s="51" t="s">
        <v>66</v>
      </c>
      <c r="D5" s="52">
        <v>190</v>
      </c>
      <c r="E5" s="53">
        <v>1</v>
      </c>
      <c r="F5" s="51" t="s">
        <v>67</v>
      </c>
      <c r="G5" s="51" t="s">
        <v>67</v>
      </c>
    </row>
    <row r="6" spans="1:7" ht="36.950000000000003" customHeight="1">
      <c r="A6" s="47"/>
      <c r="B6" s="54" t="s">
        <v>65</v>
      </c>
      <c r="C6" s="55" t="s">
        <v>68</v>
      </c>
      <c r="D6" s="56">
        <v>130</v>
      </c>
      <c r="E6" s="57">
        <v>1</v>
      </c>
      <c r="F6" s="55" t="s">
        <v>69</v>
      </c>
      <c r="G6" s="55" t="s">
        <v>69</v>
      </c>
    </row>
    <row r="7" spans="1:7" ht="36.950000000000003" customHeight="1">
      <c r="A7" s="47"/>
      <c r="B7" s="58" t="s">
        <v>65</v>
      </c>
      <c r="C7" s="59" t="s">
        <v>70</v>
      </c>
      <c r="D7" s="60">
        <v>85</v>
      </c>
      <c r="E7" s="61">
        <v>2</v>
      </c>
      <c r="F7" s="59" t="s">
        <v>71</v>
      </c>
      <c r="G7" s="59" t="s">
        <v>72</v>
      </c>
    </row>
    <row r="8" spans="1:7" ht="36.950000000000003" customHeight="1">
      <c r="A8" s="47"/>
      <c r="B8" s="54" t="s">
        <v>65</v>
      </c>
      <c r="C8" s="55" t="s">
        <v>73</v>
      </c>
      <c r="D8" s="62">
        <v>52.5</v>
      </c>
      <c r="E8" s="57">
        <v>4</v>
      </c>
      <c r="F8" s="55" t="s">
        <v>74</v>
      </c>
      <c r="G8" s="55" t="s">
        <v>75</v>
      </c>
    </row>
    <row r="9" spans="1:7" ht="36.950000000000003" customHeight="1">
      <c r="A9" s="47"/>
      <c r="B9" s="58" t="s">
        <v>65</v>
      </c>
      <c r="C9" s="59" t="s">
        <v>76</v>
      </c>
      <c r="D9" s="60">
        <v>30</v>
      </c>
      <c r="E9" s="61">
        <v>8</v>
      </c>
      <c r="F9" s="59" t="s">
        <v>77</v>
      </c>
      <c r="G9" s="59" t="s">
        <v>78</v>
      </c>
    </row>
    <row r="10" spans="1:7" ht="36.950000000000003" customHeight="1">
      <c r="A10" s="47"/>
      <c r="B10" s="54" t="s">
        <v>79</v>
      </c>
      <c r="C10" s="55" t="s">
        <v>80</v>
      </c>
      <c r="D10" s="56">
        <v>15</v>
      </c>
      <c r="E10" s="57">
        <v>4</v>
      </c>
      <c r="F10" s="55" t="s">
        <v>81</v>
      </c>
      <c r="G10" s="55" t="s">
        <v>82</v>
      </c>
    </row>
    <row r="11" spans="1:7" ht="36.950000000000003" customHeight="1">
      <c r="A11" s="47"/>
      <c r="B11" s="94"/>
      <c r="C11" s="95"/>
      <c r="D11" s="95"/>
      <c r="E11" s="88" t="s">
        <v>83</v>
      </c>
      <c r="F11" s="95"/>
      <c r="G11" s="64" t="s">
        <v>84</v>
      </c>
    </row>
    <row r="12" spans="1:7" ht="36.950000000000003" customHeight="1">
      <c r="A12" s="47"/>
      <c r="B12" s="87"/>
      <c r="C12" s="77"/>
      <c r="D12" s="77"/>
      <c r="E12" s="93" t="s">
        <v>85</v>
      </c>
      <c r="F12" s="77"/>
      <c r="G12" s="59" t="s">
        <v>86</v>
      </c>
    </row>
    <row r="13" spans="1:7" ht="36.950000000000003" customHeight="1">
      <c r="A13" s="47"/>
      <c r="B13" s="87"/>
      <c r="C13" s="77"/>
      <c r="D13" s="77"/>
      <c r="E13" s="88" t="s">
        <v>87</v>
      </c>
      <c r="F13" s="77"/>
      <c r="G13" s="64" t="s">
        <v>88</v>
      </c>
    </row>
    <row r="14" spans="1:7" ht="20.85" customHeight="1">
      <c r="A14" s="47"/>
      <c r="B14" s="65"/>
      <c r="C14" s="2"/>
      <c r="D14" s="2"/>
      <c r="E14" s="2"/>
      <c r="F14" s="2"/>
      <c r="G14" s="63"/>
    </row>
    <row r="15" spans="1:7" ht="20.25" customHeight="1">
      <c r="A15" s="47"/>
      <c r="B15" s="65"/>
      <c r="C15" s="2"/>
      <c r="D15" s="2"/>
      <c r="E15" s="2"/>
      <c r="F15" s="2"/>
      <c r="G15" s="2"/>
    </row>
    <row r="16" spans="1:7" ht="33.200000000000003" customHeight="1">
      <c r="A16" s="47"/>
      <c r="B16" s="66"/>
      <c r="C16" s="2"/>
      <c r="D16" s="2"/>
      <c r="E16" s="2"/>
      <c r="F16" s="2"/>
      <c r="G16" s="2"/>
    </row>
    <row r="17" spans="1:7" ht="33.200000000000003" customHeight="1">
      <c r="A17" s="47"/>
      <c r="B17" s="67">
        <v>10</v>
      </c>
      <c r="C17" s="2"/>
      <c r="D17" s="2"/>
      <c r="E17" s="2"/>
      <c r="F17" s="2"/>
      <c r="G17" s="2"/>
    </row>
    <row r="18" spans="1:7" ht="35.25" customHeight="1">
      <c r="A18" s="47"/>
      <c r="B18" s="48" t="s">
        <v>59</v>
      </c>
      <c r="C18" s="49" t="s">
        <v>60</v>
      </c>
      <c r="D18" s="49" t="s">
        <v>61</v>
      </c>
      <c r="E18" s="49" t="s">
        <v>62</v>
      </c>
      <c r="F18" s="49" t="s">
        <v>63</v>
      </c>
      <c r="G18" s="49" t="s">
        <v>64</v>
      </c>
    </row>
    <row r="19" spans="1:7" ht="36.75" customHeight="1">
      <c r="A19" s="47"/>
      <c r="B19" s="50" t="s">
        <v>65</v>
      </c>
      <c r="C19" s="51" t="s">
        <v>66</v>
      </c>
      <c r="D19" s="52">
        <v>190</v>
      </c>
      <c r="E19" s="53">
        <v>1</v>
      </c>
      <c r="F19" s="51" t="s">
        <v>89</v>
      </c>
      <c r="G19" s="51" t="s">
        <v>89</v>
      </c>
    </row>
    <row r="20" spans="1:7" ht="36.950000000000003" customHeight="1">
      <c r="A20" s="47"/>
      <c r="B20" s="54" t="s">
        <v>65</v>
      </c>
      <c r="C20" s="55" t="s">
        <v>68</v>
      </c>
      <c r="D20" s="56">
        <v>130</v>
      </c>
      <c r="E20" s="57">
        <v>1</v>
      </c>
      <c r="F20" s="55" t="s">
        <v>90</v>
      </c>
      <c r="G20" s="55" t="s">
        <v>90</v>
      </c>
    </row>
    <row r="21" spans="1:7" ht="36.950000000000003" customHeight="1">
      <c r="A21" s="47"/>
      <c r="B21" s="58" t="s">
        <v>65</v>
      </c>
      <c r="C21" s="59" t="s">
        <v>70</v>
      </c>
      <c r="D21" s="60">
        <v>85</v>
      </c>
      <c r="E21" s="61">
        <v>2</v>
      </c>
      <c r="F21" s="59" t="s">
        <v>91</v>
      </c>
      <c r="G21" s="59" t="s">
        <v>92</v>
      </c>
    </row>
    <row r="22" spans="1:7" ht="36.950000000000003" customHeight="1">
      <c r="A22" s="47"/>
      <c r="B22" s="54" t="s">
        <v>65</v>
      </c>
      <c r="C22" s="55" t="s">
        <v>73</v>
      </c>
      <c r="D22" s="62">
        <v>52.5</v>
      </c>
      <c r="E22" s="57">
        <v>4</v>
      </c>
      <c r="F22" s="55" t="s">
        <v>93</v>
      </c>
      <c r="G22" s="55" t="s">
        <v>94</v>
      </c>
    </row>
    <row r="23" spans="1:7" ht="36.950000000000003" customHeight="1">
      <c r="A23" s="47"/>
      <c r="B23" s="58" t="s">
        <v>65</v>
      </c>
      <c r="C23" s="59" t="s">
        <v>76</v>
      </c>
      <c r="D23" s="60">
        <v>30</v>
      </c>
      <c r="E23" s="61">
        <v>8</v>
      </c>
      <c r="F23" s="59" t="s">
        <v>95</v>
      </c>
      <c r="G23" s="59" t="s">
        <v>96</v>
      </c>
    </row>
    <row r="24" spans="1:7" ht="36.950000000000003" customHeight="1">
      <c r="A24" s="47"/>
      <c r="B24" s="54" t="s">
        <v>79</v>
      </c>
      <c r="C24" s="55" t="s">
        <v>80</v>
      </c>
      <c r="D24" s="56">
        <v>15</v>
      </c>
      <c r="E24" s="57">
        <v>4</v>
      </c>
      <c r="F24" s="55" t="s">
        <v>97</v>
      </c>
      <c r="G24" s="55" t="s">
        <v>98</v>
      </c>
    </row>
    <row r="25" spans="1:7" ht="36.950000000000003" customHeight="1">
      <c r="A25" s="47"/>
      <c r="B25" s="94"/>
      <c r="C25" s="95"/>
      <c r="D25" s="95"/>
      <c r="E25" s="88" t="s">
        <v>83</v>
      </c>
      <c r="F25" s="95"/>
      <c r="G25" s="64" t="s">
        <v>99</v>
      </c>
    </row>
    <row r="26" spans="1:7" ht="36.950000000000003" customHeight="1">
      <c r="A26" s="47"/>
      <c r="B26" s="87"/>
      <c r="C26" s="77"/>
      <c r="D26" s="77"/>
      <c r="E26" s="93" t="s">
        <v>85</v>
      </c>
      <c r="F26" s="77"/>
      <c r="G26" s="59" t="s">
        <v>100</v>
      </c>
    </row>
    <row r="27" spans="1:7" ht="36.950000000000003" customHeight="1">
      <c r="A27" s="47"/>
      <c r="B27" s="87"/>
      <c r="C27" s="77"/>
      <c r="D27" s="77"/>
      <c r="E27" s="88" t="s">
        <v>101</v>
      </c>
      <c r="F27" s="77"/>
      <c r="G27" s="64" t="s">
        <v>102</v>
      </c>
    </row>
    <row r="28" spans="1:7" ht="36.950000000000003" customHeight="1">
      <c r="A28" s="47"/>
      <c r="B28" s="87"/>
      <c r="C28" s="77"/>
      <c r="D28" s="77"/>
      <c r="E28" s="93" t="s">
        <v>103</v>
      </c>
      <c r="F28" s="77"/>
      <c r="G28" s="59" t="s">
        <v>104</v>
      </c>
    </row>
    <row r="29" spans="1:7" ht="36.950000000000003" customHeight="1">
      <c r="A29" s="47"/>
      <c r="B29" s="87"/>
      <c r="C29" s="77"/>
      <c r="D29" s="77"/>
      <c r="E29" s="88" t="s">
        <v>87</v>
      </c>
      <c r="F29" s="77"/>
      <c r="G29" s="64" t="s">
        <v>105</v>
      </c>
    </row>
    <row r="30" spans="1:7" ht="36.950000000000003" customHeight="1">
      <c r="A30" s="47"/>
      <c r="B30" s="87"/>
      <c r="C30" s="77"/>
      <c r="D30" s="77"/>
      <c r="E30" s="92"/>
      <c r="F30" s="77"/>
      <c r="G30" s="68"/>
    </row>
    <row r="31" spans="1:7" ht="36.950000000000003" customHeight="1">
      <c r="A31" s="47"/>
      <c r="B31" s="87"/>
      <c r="C31" s="77"/>
      <c r="D31" s="77"/>
      <c r="E31" s="92"/>
      <c r="F31" s="77"/>
      <c r="G31" s="68"/>
    </row>
    <row r="32" spans="1:7" ht="33.75" customHeight="1">
      <c r="A32" s="47"/>
      <c r="B32" s="66"/>
      <c r="C32" s="2"/>
      <c r="D32" s="2"/>
      <c r="E32" s="2"/>
      <c r="F32" s="2"/>
      <c r="G32" s="63"/>
    </row>
    <row r="33" spans="1:7" ht="33.200000000000003" customHeight="1">
      <c r="A33" s="47"/>
      <c r="B33" s="67">
        <v>50</v>
      </c>
      <c r="C33" s="2"/>
      <c r="D33" s="2"/>
      <c r="E33" s="2"/>
      <c r="F33" s="2"/>
      <c r="G33" s="2"/>
    </row>
    <row r="34" spans="1:7" ht="35.25" customHeight="1">
      <c r="A34" s="47"/>
      <c r="B34" s="48" t="s">
        <v>59</v>
      </c>
      <c r="C34" s="49" t="s">
        <v>60</v>
      </c>
      <c r="D34" s="49" t="s">
        <v>61</v>
      </c>
      <c r="E34" s="49" t="s">
        <v>62</v>
      </c>
      <c r="F34" s="49" t="s">
        <v>63</v>
      </c>
      <c r="G34" s="49" t="s">
        <v>64</v>
      </c>
    </row>
    <row r="35" spans="1:7" ht="36.75" customHeight="1">
      <c r="A35" s="47"/>
      <c r="B35" s="50" t="s">
        <v>65</v>
      </c>
      <c r="C35" s="51" t="s">
        <v>66</v>
      </c>
      <c r="D35" s="52">
        <v>190</v>
      </c>
      <c r="E35" s="53">
        <v>1</v>
      </c>
      <c r="F35" s="51" t="s">
        <v>106</v>
      </c>
      <c r="G35" s="51" t="s">
        <v>106</v>
      </c>
    </row>
    <row r="36" spans="1:7" ht="36.950000000000003" customHeight="1">
      <c r="A36" s="47"/>
      <c r="B36" s="54" t="s">
        <v>65</v>
      </c>
      <c r="C36" s="55" t="s">
        <v>68</v>
      </c>
      <c r="D36" s="56">
        <v>130</v>
      </c>
      <c r="E36" s="57">
        <v>1</v>
      </c>
      <c r="F36" s="55" t="s">
        <v>107</v>
      </c>
      <c r="G36" s="55" t="s">
        <v>107</v>
      </c>
    </row>
    <row r="37" spans="1:7" ht="36.950000000000003" customHeight="1">
      <c r="A37" s="47"/>
      <c r="B37" s="58" t="s">
        <v>65</v>
      </c>
      <c r="C37" s="59" t="s">
        <v>70</v>
      </c>
      <c r="D37" s="60">
        <v>85</v>
      </c>
      <c r="E37" s="61">
        <v>2</v>
      </c>
      <c r="F37" s="59" t="s">
        <v>108</v>
      </c>
      <c r="G37" s="59" t="s">
        <v>109</v>
      </c>
    </row>
    <row r="38" spans="1:7" ht="36.950000000000003" customHeight="1">
      <c r="A38" s="47"/>
      <c r="B38" s="54" t="s">
        <v>65</v>
      </c>
      <c r="C38" s="55" t="s">
        <v>73</v>
      </c>
      <c r="D38" s="62">
        <v>52.5</v>
      </c>
      <c r="E38" s="57">
        <v>4</v>
      </c>
      <c r="F38" s="55" t="s">
        <v>110</v>
      </c>
      <c r="G38" s="55" t="s">
        <v>111</v>
      </c>
    </row>
    <row r="39" spans="1:7" ht="36.950000000000003" customHeight="1">
      <c r="A39" s="47"/>
      <c r="B39" s="58" t="s">
        <v>65</v>
      </c>
      <c r="C39" s="59" t="s">
        <v>76</v>
      </c>
      <c r="D39" s="60">
        <v>30</v>
      </c>
      <c r="E39" s="61">
        <v>8</v>
      </c>
      <c r="F39" s="59" t="s">
        <v>112</v>
      </c>
      <c r="G39" s="59" t="s">
        <v>113</v>
      </c>
    </row>
    <row r="40" spans="1:7" ht="36.950000000000003" customHeight="1">
      <c r="A40" s="47"/>
      <c r="B40" s="54" t="s">
        <v>79</v>
      </c>
      <c r="C40" s="55" t="s">
        <v>80</v>
      </c>
      <c r="D40" s="56">
        <v>15</v>
      </c>
      <c r="E40" s="57">
        <v>4</v>
      </c>
      <c r="F40" s="55" t="s">
        <v>114</v>
      </c>
      <c r="G40" s="55" t="s">
        <v>115</v>
      </c>
    </row>
    <row r="41" spans="1:7" ht="36.950000000000003" customHeight="1">
      <c r="A41" s="47"/>
      <c r="B41" s="94"/>
      <c r="C41" s="95"/>
      <c r="D41" s="95"/>
      <c r="E41" s="88" t="s">
        <v>83</v>
      </c>
      <c r="F41" s="95"/>
      <c r="G41" s="64" t="s">
        <v>116</v>
      </c>
    </row>
    <row r="42" spans="1:7" ht="36.950000000000003" customHeight="1">
      <c r="A42" s="47"/>
      <c r="B42" s="87"/>
      <c r="C42" s="77"/>
      <c r="D42" s="77"/>
      <c r="E42" s="93" t="s">
        <v>85</v>
      </c>
      <c r="F42" s="77"/>
      <c r="G42" s="59" t="s">
        <v>117</v>
      </c>
    </row>
    <row r="43" spans="1:7" ht="36.950000000000003" customHeight="1">
      <c r="A43" s="47"/>
      <c r="B43" s="87"/>
      <c r="C43" s="77"/>
      <c r="D43" s="77"/>
      <c r="E43" s="88" t="s">
        <v>101</v>
      </c>
      <c r="F43" s="77"/>
      <c r="G43" s="64" t="s">
        <v>118</v>
      </c>
    </row>
    <row r="44" spans="1:7" ht="36.950000000000003" customHeight="1">
      <c r="A44" s="47"/>
      <c r="B44" s="87"/>
      <c r="C44" s="77"/>
      <c r="D44" s="77"/>
      <c r="E44" s="93" t="s">
        <v>103</v>
      </c>
      <c r="F44" s="77"/>
      <c r="G44" s="59" t="s">
        <v>88</v>
      </c>
    </row>
    <row r="45" spans="1:7" ht="36.950000000000003" customHeight="1">
      <c r="A45" s="47"/>
      <c r="B45" s="87"/>
      <c r="C45" s="77"/>
      <c r="D45" s="77"/>
      <c r="E45" s="88" t="s">
        <v>87</v>
      </c>
      <c r="F45" s="77"/>
      <c r="G45" s="64" t="s">
        <v>119</v>
      </c>
    </row>
    <row r="46" spans="1:7" ht="34.700000000000003" customHeight="1">
      <c r="A46" s="47"/>
      <c r="B46" s="69" t="s">
        <v>120</v>
      </c>
      <c r="C46" s="2"/>
      <c r="D46" s="2"/>
      <c r="E46" s="2"/>
      <c r="F46" s="2"/>
      <c r="G46" s="63"/>
    </row>
    <row r="47" spans="1:7" ht="36.75" customHeight="1">
      <c r="A47" s="47"/>
      <c r="B47" s="87"/>
      <c r="C47" s="77"/>
      <c r="D47" s="77"/>
      <c r="E47" s="92"/>
      <c r="F47" s="77"/>
      <c r="G47" s="70"/>
    </row>
  </sheetData>
  <mergeCells count="33">
    <mergeCell ref="E28:F28"/>
    <mergeCell ref="E41:F41"/>
    <mergeCell ref="B11:D11"/>
    <mergeCell ref="E11:F11"/>
    <mergeCell ref="E12:F12"/>
    <mergeCell ref="B47:D47"/>
    <mergeCell ref="B13:D13"/>
    <mergeCell ref="E47:F47"/>
    <mergeCell ref="B12:D12"/>
    <mergeCell ref="E13:F13"/>
    <mergeCell ref="B25:D25"/>
    <mergeCell ref="E25:F25"/>
    <mergeCell ref="B26:D26"/>
    <mergeCell ref="E26:F26"/>
    <mergeCell ref="B27:D27"/>
    <mergeCell ref="E27:F27"/>
    <mergeCell ref="B28:D28"/>
    <mergeCell ref="B45:D45"/>
    <mergeCell ref="E45:F45"/>
    <mergeCell ref="B44:D44"/>
    <mergeCell ref="A1:G1"/>
    <mergeCell ref="E31:F31"/>
    <mergeCell ref="B43:D43"/>
    <mergeCell ref="E43:F43"/>
    <mergeCell ref="E44:F44"/>
    <mergeCell ref="B29:D29"/>
    <mergeCell ref="E29:F29"/>
    <mergeCell ref="B41:D41"/>
    <mergeCell ref="E30:F30"/>
    <mergeCell ref="B42:D42"/>
    <mergeCell ref="E42:F42"/>
    <mergeCell ref="B31:D31"/>
    <mergeCell ref="B30:D30"/>
  </mergeCells>
  <pageMargins left="0.5" right="0.5" top="0.75" bottom="0.75" header="0.27777800000000002" footer="0.27777800000000002"/>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IV15"/>
  <sheetViews>
    <sheetView showGridLines="0" workbookViewId="0"/>
  </sheetViews>
  <sheetFormatPr defaultColWidth="16.28515625" defaultRowHeight="18" customHeight="1"/>
  <cols>
    <col min="1" max="256" width="16.28515625" style="71" customWidth="1"/>
  </cols>
  <sheetData>
    <row r="1" spans="1:7" ht="20.45" customHeight="1">
      <c r="A1" s="43"/>
      <c r="B1" s="43"/>
      <c r="C1" s="43"/>
      <c r="D1" s="43"/>
      <c r="E1" s="43"/>
      <c r="F1" s="43"/>
      <c r="G1" s="43"/>
    </row>
    <row r="2" spans="1:7" ht="33.6" customHeight="1">
      <c r="A2" s="44"/>
      <c r="B2" s="72"/>
      <c r="C2" s="46"/>
      <c r="D2" s="46"/>
      <c r="E2" s="46"/>
      <c r="F2" s="46"/>
      <c r="G2" s="46"/>
    </row>
    <row r="3" spans="1:7" ht="35.25" customHeight="1">
      <c r="A3" s="47"/>
      <c r="B3" s="48" t="s">
        <v>59</v>
      </c>
      <c r="C3" s="49" t="s">
        <v>60</v>
      </c>
      <c r="D3" s="49" t="s">
        <v>61</v>
      </c>
      <c r="E3" s="49" t="s">
        <v>62</v>
      </c>
      <c r="F3" s="49" t="s">
        <v>63</v>
      </c>
      <c r="G3" s="49" t="s">
        <v>64</v>
      </c>
    </row>
    <row r="4" spans="1:7" ht="36.75" customHeight="1">
      <c r="A4" s="47"/>
      <c r="B4" s="50" t="s">
        <v>65</v>
      </c>
      <c r="C4" s="51" t="s">
        <v>66</v>
      </c>
      <c r="D4" s="52">
        <v>190</v>
      </c>
      <c r="E4" s="53">
        <v>1</v>
      </c>
      <c r="F4" s="51" t="s">
        <v>121</v>
      </c>
      <c r="G4" s="51" t="s">
        <v>121</v>
      </c>
    </row>
    <row r="5" spans="1:7" ht="36.950000000000003" customHeight="1">
      <c r="A5" s="47"/>
      <c r="B5" s="54" t="s">
        <v>65</v>
      </c>
      <c r="C5" s="55" t="s">
        <v>68</v>
      </c>
      <c r="D5" s="56">
        <v>130</v>
      </c>
      <c r="E5" s="57">
        <v>1</v>
      </c>
      <c r="F5" s="55" t="s">
        <v>122</v>
      </c>
      <c r="G5" s="55" t="s">
        <v>122</v>
      </c>
    </row>
    <row r="6" spans="1:7" ht="36.950000000000003" customHeight="1">
      <c r="A6" s="47"/>
      <c r="B6" s="58" t="s">
        <v>65</v>
      </c>
      <c r="C6" s="59" t="s">
        <v>70</v>
      </c>
      <c r="D6" s="60">
        <v>85</v>
      </c>
      <c r="E6" s="61">
        <v>2</v>
      </c>
      <c r="F6" s="59" t="s">
        <v>123</v>
      </c>
      <c r="G6" s="59" t="s">
        <v>124</v>
      </c>
    </row>
    <row r="7" spans="1:7" ht="36.950000000000003" customHeight="1">
      <c r="A7" s="47"/>
      <c r="B7" s="54" t="s">
        <v>65</v>
      </c>
      <c r="C7" s="55" t="s">
        <v>73</v>
      </c>
      <c r="D7" s="62">
        <v>52.5</v>
      </c>
      <c r="E7" s="57">
        <v>4</v>
      </c>
      <c r="F7" s="55" t="s">
        <v>125</v>
      </c>
      <c r="G7" s="55" t="s">
        <v>126</v>
      </c>
    </row>
    <row r="8" spans="1:7" ht="36.950000000000003" customHeight="1">
      <c r="A8" s="47"/>
      <c r="B8" s="58" t="s">
        <v>65</v>
      </c>
      <c r="C8" s="59" t="s">
        <v>76</v>
      </c>
      <c r="D8" s="60">
        <v>30</v>
      </c>
      <c r="E8" s="61">
        <v>8</v>
      </c>
      <c r="F8" s="59" t="s">
        <v>127</v>
      </c>
      <c r="G8" s="59" t="s">
        <v>128</v>
      </c>
    </row>
    <row r="9" spans="1:7" ht="36.950000000000003" customHeight="1">
      <c r="A9" s="47"/>
      <c r="B9" s="54" t="s">
        <v>79</v>
      </c>
      <c r="C9" s="55" t="s">
        <v>80</v>
      </c>
      <c r="D9" s="56">
        <v>15</v>
      </c>
      <c r="E9" s="57">
        <v>4</v>
      </c>
      <c r="F9" s="55" t="s">
        <v>129</v>
      </c>
      <c r="G9" s="55" t="s">
        <v>130</v>
      </c>
    </row>
    <row r="10" spans="1:7" ht="36.950000000000003" customHeight="1">
      <c r="A10" s="47"/>
      <c r="B10" s="94"/>
      <c r="C10" s="95"/>
      <c r="D10" s="95"/>
      <c r="E10" s="88" t="s">
        <v>83</v>
      </c>
      <c r="F10" s="95"/>
      <c r="G10" s="64" t="s">
        <v>131</v>
      </c>
    </row>
    <row r="11" spans="1:7" ht="36.950000000000003" customHeight="1">
      <c r="A11" s="47"/>
      <c r="B11" s="87"/>
      <c r="C11" s="77"/>
      <c r="D11" s="77"/>
      <c r="E11" s="93" t="s">
        <v>85</v>
      </c>
      <c r="F11" s="77"/>
      <c r="G11" s="59" t="s">
        <v>132</v>
      </c>
    </row>
    <row r="12" spans="1:7" ht="36.950000000000003" customHeight="1">
      <c r="A12" s="47"/>
      <c r="B12" s="87"/>
      <c r="C12" s="77"/>
      <c r="D12" s="77"/>
      <c r="E12" s="88" t="s">
        <v>101</v>
      </c>
      <c r="F12" s="77"/>
      <c r="G12" s="64" t="s">
        <v>133</v>
      </c>
    </row>
    <row r="13" spans="1:7" ht="36.950000000000003" customHeight="1">
      <c r="A13" s="47"/>
      <c r="B13" s="87"/>
      <c r="C13" s="77"/>
      <c r="D13" s="77"/>
      <c r="E13" s="93" t="s">
        <v>103</v>
      </c>
      <c r="F13" s="77"/>
      <c r="G13" s="59" t="s">
        <v>88</v>
      </c>
    </row>
    <row r="14" spans="1:7" ht="36.950000000000003" customHeight="1">
      <c r="A14" s="47"/>
      <c r="B14" s="87"/>
      <c r="C14" s="77"/>
      <c r="D14" s="77"/>
      <c r="E14" s="96" t="s">
        <v>134</v>
      </c>
      <c r="F14" s="77"/>
      <c r="G14" s="59" t="s">
        <v>135</v>
      </c>
    </row>
    <row r="15" spans="1:7" ht="36.950000000000003" customHeight="1">
      <c r="A15" s="47"/>
      <c r="B15" s="87"/>
      <c r="C15" s="77"/>
      <c r="D15" s="77"/>
      <c r="E15" s="88" t="s">
        <v>87</v>
      </c>
      <c r="F15" s="77"/>
      <c r="G15" s="64" t="s">
        <v>136</v>
      </c>
    </row>
  </sheetData>
  <mergeCells count="12">
    <mergeCell ref="B10:D10"/>
    <mergeCell ref="E10:F10"/>
    <mergeCell ref="B11:D11"/>
    <mergeCell ref="E11:F11"/>
    <mergeCell ref="B12:D12"/>
    <mergeCell ref="E12:F12"/>
    <mergeCell ref="B13:D13"/>
    <mergeCell ref="E13:F13"/>
    <mergeCell ref="B14:D14"/>
    <mergeCell ref="E14:F14"/>
    <mergeCell ref="B15:D15"/>
    <mergeCell ref="E15:F15"/>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IV14"/>
  <sheetViews>
    <sheetView showGridLines="0" workbookViewId="0"/>
  </sheetViews>
  <sheetFormatPr defaultColWidth="16.28515625" defaultRowHeight="18" customHeight="1"/>
  <cols>
    <col min="1" max="256" width="16.28515625" style="73" customWidth="1"/>
  </cols>
  <sheetData>
    <row r="1" spans="1:7" ht="20.45" customHeight="1">
      <c r="A1" s="43"/>
      <c r="B1" s="43"/>
      <c r="C1" s="43"/>
      <c r="D1" s="43"/>
      <c r="E1" s="43"/>
      <c r="F1" s="43"/>
      <c r="G1" s="43"/>
    </row>
    <row r="2" spans="1:7" ht="33.6" customHeight="1">
      <c r="A2" s="44"/>
      <c r="B2" s="72"/>
      <c r="C2" s="46"/>
      <c r="D2" s="46"/>
      <c r="E2" s="46"/>
      <c r="F2" s="46"/>
      <c r="G2" s="46"/>
    </row>
    <row r="3" spans="1:7" ht="35.25" customHeight="1">
      <c r="A3" s="47"/>
      <c r="B3" s="48" t="s">
        <v>59</v>
      </c>
      <c r="C3" s="49" t="s">
        <v>60</v>
      </c>
      <c r="D3" s="49" t="s">
        <v>61</v>
      </c>
      <c r="E3" s="49" t="s">
        <v>62</v>
      </c>
      <c r="F3" s="49" t="s">
        <v>63</v>
      </c>
      <c r="G3" s="49" t="s">
        <v>64</v>
      </c>
    </row>
    <row r="4" spans="1:7" ht="36.75" customHeight="1">
      <c r="A4" s="47"/>
      <c r="B4" s="50" t="s">
        <v>65</v>
      </c>
      <c r="C4" s="51" t="s">
        <v>66</v>
      </c>
      <c r="D4" s="52">
        <v>190</v>
      </c>
      <c r="E4" s="53">
        <v>1</v>
      </c>
      <c r="F4" s="51" t="s">
        <v>137</v>
      </c>
      <c r="G4" s="51" t="s">
        <v>137</v>
      </c>
    </row>
    <row r="5" spans="1:7" ht="36.950000000000003" customHeight="1">
      <c r="A5" s="47"/>
      <c r="B5" s="54" t="s">
        <v>65</v>
      </c>
      <c r="C5" s="55" t="s">
        <v>68</v>
      </c>
      <c r="D5" s="56">
        <v>130</v>
      </c>
      <c r="E5" s="57">
        <v>1</v>
      </c>
      <c r="F5" s="55" t="s">
        <v>138</v>
      </c>
      <c r="G5" s="55" t="s">
        <v>138</v>
      </c>
    </row>
    <row r="6" spans="1:7" ht="36.950000000000003" customHeight="1">
      <c r="A6" s="47"/>
      <c r="B6" s="58" t="s">
        <v>65</v>
      </c>
      <c r="C6" s="59" t="s">
        <v>70</v>
      </c>
      <c r="D6" s="60">
        <v>85</v>
      </c>
      <c r="E6" s="61">
        <v>2</v>
      </c>
      <c r="F6" s="59" t="s">
        <v>139</v>
      </c>
      <c r="G6" s="59" t="s">
        <v>108</v>
      </c>
    </row>
    <row r="7" spans="1:7" ht="36.950000000000003" customHeight="1">
      <c r="A7" s="47"/>
      <c r="B7" s="54" t="s">
        <v>65</v>
      </c>
      <c r="C7" s="55" t="s">
        <v>73</v>
      </c>
      <c r="D7" s="62">
        <v>52.5</v>
      </c>
      <c r="E7" s="57">
        <v>4</v>
      </c>
      <c r="F7" s="55" t="s">
        <v>140</v>
      </c>
      <c r="G7" s="55" t="s">
        <v>141</v>
      </c>
    </row>
    <row r="8" spans="1:7" ht="36.950000000000003" customHeight="1">
      <c r="A8" s="47"/>
      <c r="B8" s="58" t="s">
        <v>65</v>
      </c>
      <c r="C8" s="59" t="s">
        <v>76</v>
      </c>
      <c r="D8" s="60">
        <v>30</v>
      </c>
      <c r="E8" s="61">
        <v>8</v>
      </c>
      <c r="F8" s="59" t="s">
        <v>114</v>
      </c>
      <c r="G8" s="59" t="s">
        <v>142</v>
      </c>
    </row>
    <row r="9" spans="1:7" ht="36.950000000000003" customHeight="1">
      <c r="A9" s="47"/>
      <c r="B9" s="54" t="s">
        <v>79</v>
      </c>
      <c r="C9" s="55" t="s">
        <v>80</v>
      </c>
      <c r="D9" s="56">
        <v>15</v>
      </c>
      <c r="E9" s="57">
        <v>4</v>
      </c>
      <c r="F9" s="55" t="s">
        <v>143</v>
      </c>
      <c r="G9" s="55" t="s">
        <v>112</v>
      </c>
    </row>
    <row r="10" spans="1:7" ht="36.950000000000003" customHeight="1">
      <c r="A10" s="47"/>
      <c r="B10" s="94"/>
      <c r="C10" s="95"/>
      <c r="D10" s="95"/>
      <c r="E10" s="88" t="s">
        <v>83</v>
      </c>
      <c r="F10" s="95"/>
      <c r="G10" s="64" t="s">
        <v>144</v>
      </c>
    </row>
    <row r="11" spans="1:7" ht="36.950000000000003" customHeight="1">
      <c r="A11" s="47"/>
      <c r="B11" s="87"/>
      <c r="C11" s="77"/>
      <c r="D11" s="77"/>
      <c r="E11" s="93" t="s">
        <v>85</v>
      </c>
      <c r="F11" s="77"/>
      <c r="G11" s="59" t="s">
        <v>145</v>
      </c>
    </row>
    <row r="12" spans="1:7" ht="36.950000000000003" customHeight="1">
      <c r="A12" s="47"/>
      <c r="B12" s="87"/>
      <c r="C12" s="77"/>
      <c r="D12" s="77"/>
      <c r="E12" s="88" t="s">
        <v>101</v>
      </c>
      <c r="F12" s="77"/>
      <c r="G12" s="64" t="s">
        <v>146</v>
      </c>
    </row>
    <row r="13" spans="1:7" ht="36.950000000000003" customHeight="1">
      <c r="A13" s="47"/>
      <c r="B13" s="87"/>
      <c r="C13" s="77"/>
      <c r="D13" s="77"/>
      <c r="E13" s="93" t="s">
        <v>103</v>
      </c>
      <c r="F13" s="77"/>
      <c r="G13" s="59" t="s">
        <v>135</v>
      </c>
    </row>
    <row r="14" spans="1:7" ht="36.950000000000003" customHeight="1">
      <c r="A14" s="47"/>
      <c r="B14" s="87"/>
      <c r="C14" s="77"/>
      <c r="D14" s="77"/>
      <c r="E14" s="88" t="s">
        <v>87</v>
      </c>
      <c r="F14" s="77"/>
      <c r="G14" s="64" t="s">
        <v>147</v>
      </c>
    </row>
  </sheetData>
  <mergeCells count="10">
    <mergeCell ref="B13:D13"/>
    <mergeCell ref="E13:F13"/>
    <mergeCell ref="B14:D14"/>
    <mergeCell ref="E14:F14"/>
    <mergeCell ref="B10:D10"/>
    <mergeCell ref="E10:F10"/>
    <mergeCell ref="B11:D11"/>
    <mergeCell ref="E11:F11"/>
    <mergeCell ref="B12:D12"/>
    <mergeCell ref="E12:F12"/>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IV12"/>
  <sheetViews>
    <sheetView showGridLines="0" workbookViewId="0"/>
  </sheetViews>
  <sheetFormatPr defaultColWidth="16.28515625" defaultRowHeight="18" customHeight="1"/>
  <cols>
    <col min="1" max="256" width="16.28515625" style="74" customWidth="1"/>
  </cols>
  <sheetData>
    <row r="1" spans="1:7" ht="20.45" customHeight="1">
      <c r="A1" s="43"/>
      <c r="B1" s="43"/>
      <c r="C1" s="43"/>
      <c r="D1" s="43"/>
      <c r="E1" s="43"/>
      <c r="F1" s="43"/>
      <c r="G1" s="43"/>
    </row>
    <row r="2" spans="1:7" ht="33.6" customHeight="1">
      <c r="A2" s="44"/>
      <c r="B2" s="72"/>
      <c r="C2" s="46"/>
      <c r="D2" s="46"/>
      <c r="E2" s="46"/>
      <c r="F2" s="46"/>
      <c r="G2" s="46"/>
    </row>
    <row r="3" spans="1:7" ht="35.25" customHeight="1">
      <c r="A3" s="47"/>
      <c r="B3" s="48" t="s">
        <v>59</v>
      </c>
      <c r="C3" s="49" t="s">
        <v>60</v>
      </c>
      <c r="D3" s="49" t="s">
        <v>61</v>
      </c>
      <c r="E3" s="49" t="s">
        <v>62</v>
      </c>
      <c r="F3" s="49" t="s">
        <v>63</v>
      </c>
      <c r="G3" s="49" t="s">
        <v>64</v>
      </c>
    </row>
    <row r="4" spans="1:7" ht="36.75" customHeight="1">
      <c r="A4" s="47"/>
      <c r="B4" s="50" t="s">
        <v>65</v>
      </c>
      <c r="C4" s="51" t="s">
        <v>66</v>
      </c>
      <c r="D4" s="52">
        <v>190</v>
      </c>
      <c r="E4" s="53">
        <v>1</v>
      </c>
      <c r="F4" s="51" t="s">
        <v>148</v>
      </c>
      <c r="G4" s="51" t="s">
        <v>148</v>
      </c>
    </row>
    <row r="5" spans="1:7" ht="36.950000000000003" customHeight="1">
      <c r="A5" s="47"/>
      <c r="B5" s="54" t="s">
        <v>65</v>
      </c>
      <c r="C5" s="55" t="s">
        <v>68</v>
      </c>
      <c r="D5" s="56">
        <v>130</v>
      </c>
      <c r="E5" s="57">
        <v>1</v>
      </c>
      <c r="F5" s="55" t="s">
        <v>149</v>
      </c>
      <c r="G5" s="55" t="s">
        <v>149</v>
      </c>
    </row>
    <row r="6" spans="1:7" ht="36.950000000000003" customHeight="1">
      <c r="A6" s="47"/>
      <c r="B6" s="58" t="s">
        <v>65</v>
      </c>
      <c r="C6" s="59" t="s">
        <v>70</v>
      </c>
      <c r="D6" s="60">
        <v>85</v>
      </c>
      <c r="E6" s="61">
        <v>2</v>
      </c>
      <c r="F6" s="59" t="s">
        <v>150</v>
      </c>
      <c r="G6" s="59" t="s">
        <v>151</v>
      </c>
    </row>
    <row r="7" spans="1:7" ht="36.950000000000003" customHeight="1">
      <c r="A7" s="47"/>
      <c r="B7" s="54" t="s">
        <v>65</v>
      </c>
      <c r="C7" s="55" t="s">
        <v>73</v>
      </c>
      <c r="D7" s="62">
        <v>52.5</v>
      </c>
      <c r="E7" s="57">
        <v>4</v>
      </c>
      <c r="F7" s="55" t="s">
        <v>152</v>
      </c>
      <c r="G7" s="55" t="s">
        <v>153</v>
      </c>
    </row>
    <row r="8" spans="1:7" ht="36.950000000000003" customHeight="1">
      <c r="A8" s="47"/>
      <c r="B8" s="58" t="s">
        <v>65</v>
      </c>
      <c r="C8" s="59" t="s">
        <v>76</v>
      </c>
      <c r="D8" s="60">
        <v>30</v>
      </c>
      <c r="E8" s="61">
        <v>8</v>
      </c>
      <c r="F8" s="59" t="s">
        <v>154</v>
      </c>
      <c r="G8" s="59" t="s">
        <v>155</v>
      </c>
    </row>
    <row r="9" spans="1:7" ht="36.950000000000003" customHeight="1">
      <c r="A9" s="47"/>
      <c r="B9" s="54" t="s">
        <v>79</v>
      </c>
      <c r="C9" s="55" t="s">
        <v>80</v>
      </c>
      <c r="D9" s="56">
        <v>15</v>
      </c>
      <c r="E9" s="57">
        <v>4</v>
      </c>
      <c r="F9" s="55" t="s">
        <v>156</v>
      </c>
      <c r="G9" s="55" t="s">
        <v>157</v>
      </c>
    </row>
    <row r="10" spans="1:7" ht="36.950000000000003" customHeight="1">
      <c r="A10" s="47"/>
      <c r="B10" s="94"/>
      <c r="C10" s="95"/>
      <c r="D10" s="95"/>
      <c r="E10" s="88" t="s">
        <v>83</v>
      </c>
      <c r="F10" s="95"/>
      <c r="G10" s="64" t="s">
        <v>158</v>
      </c>
    </row>
    <row r="11" spans="1:7" ht="36.950000000000003" customHeight="1">
      <c r="A11" s="47"/>
      <c r="B11" s="87"/>
      <c r="C11" s="77"/>
      <c r="D11" s="77"/>
      <c r="E11" s="93" t="s">
        <v>85</v>
      </c>
      <c r="F11" s="77"/>
      <c r="G11" s="59" t="s">
        <v>159</v>
      </c>
    </row>
    <row r="12" spans="1:7" ht="36.950000000000003" customHeight="1">
      <c r="A12" s="47"/>
      <c r="B12" s="87"/>
      <c r="C12" s="77"/>
      <c r="D12" s="77"/>
      <c r="E12" s="88" t="s">
        <v>87</v>
      </c>
      <c r="F12" s="77"/>
      <c r="G12" s="64" t="s">
        <v>160</v>
      </c>
    </row>
  </sheetData>
  <mergeCells count="6">
    <mergeCell ref="B10:D10"/>
    <mergeCell ref="E10:F10"/>
    <mergeCell ref="B11:D11"/>
    <mergeCell ref="E11:F11"/>
    <mergeCell ref="B12:D12"/>
    <mergeCell ref="E12:F12"/>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obecně</vt:lpstr>
      <vt:lpstr>podpora_nováček </vt:lpstr>
      <vt:lpstr>podpora_již na okruhu</vt:lpstr>
      <vt:lpstr>List 1</vt:lpstr>
      <vt:lpstr>List 2</vt:lpstr>
      <vt:lpstr>List 3</vt:lpstr>
      <vt:lpstr>List 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Tomáš Fořter</cp:lastModifiedBy>
  <dcterms:modified xsi:type="dcterms:W3CDTF">2017-08-17T10:43:48Z</dcterms:modified>
</cp:coreProperties>
</file>